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887df0f01efc2cb/Documents/Aeroprakt/2026/New Website Details/Price Sheets/"/>
    </mc:Choice>
  </mc:AlternateContent>
  <xr:revisionPtr revIDLastSave="0" documentId="8_{ABB469D0-FC5B-4E60-A41F-7E2534752A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22 Client 2025 (2)" sheetId="3" r:id="rId1"/>
    <sheet name="Sheet2" sheetId="2" r:id="rId2"/>
  </sheets>
  <definedNames>
    <definedName name="_xlnm.Print_Area" localSheetId="0">'A22 Client 2025 (2)'!$A$1:$F$76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3" l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l="1"/>
  <c r="A22" i="3" s="1"/>
  <c r="A23" i="3" s="1"/>
  <c r="A24" i="3" s="1"/>
  <c r="A25" i="3" s="1"/>
  <c r="A26" i="3" s="1"/>
  <c r="A29" i="3" s="1"/>
  <c r="A31" i="3" s="1"/>
  <c r="A32" i="3" s="1"/>
  <c r="A33" i="3" s="1"/>
  <c r="A34" i="3" s="1"/>
  <c r="A35" i="3" s="1"/>
  <c r="A36" i="3" s="1"/>
  <c r="A37" i="3" s="1"/>
  <c r="A43" i="3" s="1"/>
  <c r="A44" i="3" s="1"/>
  <c r="A45" i="3" s="1"/>
  <c r="A46" i="3" s="1"/>
  <c r="A47" i="3" s="1"/>
  <c r="A48" i="3" s="1"/>
  <c r="A50" i="3" s="1"/>
  <c r="A51" i="3" s="1"/>
  <c r="A52" i="3" s="1"/>
  <c r="A53" i="3" s="1"/>
  <c r="A54" i="3" s="1"/>
  <c r="A55" i="3" s="1"/>
  <c r="A56" i="3" s="1"/>
  <c r="A57" i="3" s="1"/>
  <c r="A59" i="3" s="1"/>
  <c r="A60" i="3" s="1"/>
  <c r="A61" i="3" s="1"/>
  <c r="A62" i="3" s="1"/>
  <c r="A63" i="3" s="1"/>
  <c r="A64" i="3" s="1"/>
  <c r="A65" i="3" s="1"/>
  <c r="A68" i="3" s="1"/>
  <c r="D71" i="3"/>
  <c r="E7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36" authorId="0" shapeId="0" xr:uid="{33547090-2CD1-43C3-81D8-EA0F2329B76D}">
      <text>
        <r>
          <rPr>
            <sz val="8"/>
            <color indexed="8"/>
            <rFont val="Tahoma"/>
            <family val="2"/>
            <charset val="204"/>
          </rPr>
          <t xml:space="preserve">the set includes servo, LED indicator, RS2 rocker switch
</t>
        </r>
      </text>
    </comment>
    <comment ref="B37" authorId="0" shapeId="0" xr:uid="{65076BCD-8FF4-4ACA-B1A2-3963D467C7B9}">
      <text>
        <r>
          <rPr>
            <sz val="8"/>
            <color indexed="8"/>
            <rFont val="Tahoma"/>
            <family val="2"/>
            <charset val="204"/>
          </rPr>
          <t xml:space="preserve">two G205 stick grips with four rush button switches and PTT button are used on central "Y" stick   and control yokes instead of the RS2 rocker switch on the panel
</t>
        </r>
      </text>
    </comment>
    <comment ref="B47" authorId="0" shapeId="0" xr:uid="{71651A67-F3D4-448B-897F-7616348CC9DC}">
      <text>
        <r>
          <rPr>
            <b/>
            <sz val="8"/>
            <color indexed="8"/>
            <rFont val="Tahoma"/>
            <family val="2"/>
            <charset val="204"/>
          </rPr>
          <t>Server:</t>
        </r>
        <r>
          <rPr>
            <sz val="8"/>
            <color indexed="8"/>
            <rFont val="Tahoma"/>
            <family val="2"/>
            <charset val="204"/>
          </rPr>
          <t xml:space="preserve"> Exhaust assortment stainless set for Rotax 912 978488</t>
        </r>
      </text>
    </comment>
  </commentList>
</comments>
</file>

<file path=xl/sharedStrings.xml><?xml version="1.0" encoding="utf-8"?>
<sst xmlns="http://schemas.openxmlformats.org/spreadsheetml/2006/main" count="98" uniqueCount="79">
  <si>
    <t>Included</t>
  </si>
  <si>
    <t>Engines</t>
  </si>
  <si>
    <t xml:space="preserve">PRICE LIST A-22LS </t>
  </si>
  <si>
    <t>COST</t>
  </si>
  <si>
    <t>Standard</t>
  </si>
  <si>
    <t>Build Own</t>
  </si>
  <si>
    <t>Airframe, А-22  LS</t>
  </si>
  <si>
    <t>Standard dashboard</t>
  </si>
  <si>
    <t>Aileron drooping mechanism</t>
  </si>
  <si>
    <t xml:space="preserve">Trim tab, mechanical </t>
  </si>
  <si>
    <t xml:space="preserve">Engine electric system installation </t>
  </si>
  <si>
    <t>Stickers on fuselage</t>
  </si>
  <si>
    <t>Wheels  6х6,00 with hydraulic system, general purpose tyres 6х6,00 o.d. 345 mm</t>
  </si>
  <si>
    <t>Wheels  6х6,00 with hydraulic system,  aviation tyres 15х 6.00-6 o.d. 370 мм</t>
  </si>
  <si>
    <t>Wheels  6х6,00 with hydraulic system, aviation tyres 6х6,00 o.d. 420 мм</t>
  </si>
  <si>
    <t>Options</t>
  </si>
  <si>
    <t xml:space="preserve">Central stick "Y" control system </t>
  </si>
  <si>
    <t>Yoke control system</t>
  </si>
  <si>
    <t>Plastic ceiling panel</t>
  </si>
  <si>
    <t>Warmth-keeping partition</t>
  </si>
  <si>
    <t>Non standard dashboard</t>
  </si>
  <si>
    <t>Fuselage: Aluminium skin with windows</t>
  </si>
  <si>
    <t>Wheels spats, a set</t>
  </si>
  <si>
    <t>Mud guards</t>
  </si>
  <si>
    <t xml:space="preserve">Trim tab, electrical </t>
  </si>
  <si>
    <t xml:space="preserve">Two handles for electrical trim tab for central "Y" stick </t>
  </si>
  <si>
    <t>Cockpit heating</t>
  </si>
  <si>
    <t>Cables and bracket for safety system installation</t>
  </si>
  <si>
    <t>Cigarette lighter</t>
  </si>
  <si>
    <t>Key locks on doors</t>
  </si>
  <si>
    <t xml:space="preserve"> Rotax-912 ULS 100 hp</t>
  </si>
  <si>
    <t>Engine installation</t>
  </si>
  <si>
    <t xml:space="preserve"> Rotax 912 iS 100 hp</t>
  </si>
  <si>
    <t xml:space="preserve">Exhaust system </t>
  </si>
  <si>
    <t>Welding the exhaust temp probe nuts to the exhaust pipes</t>
  </si>
  <si>
    <t>Parking brake, hydraulic</t>
  </si>
  <si>
    <t xml:space="preserve">Kanardia AETOS PFD/EMS (incl. MAGU, EGT probs) </t>
  </si>
  <si>
    <t>Taсhometer Road  (RPM) Gauge</t>
  </si>
  <si>
    <t xml:space="preserve">ASI BK-3А (140 knots) </t>
  </si>
  <si>
    <t xml:space="preserve">VSI BC-10-1B (10 m/c) </t>
  </si>
  <si>
    <t xml:space="preserve">VSI BC-2A (2000 ft/min) </t>
  </si>
  <si>
    <t>Altimeter BG-3E (20,000ft Mbar)</t>
  </si>
  <si>
    <t>Compass CM-13</t>
  </si>
  <si>
    <t>Antenna</t>
  </si>
  <si>
    <t xml:space="preserve">TOTAL in Euro </t>
  </si>
  <si>
    <t>Please Note!!</t>
  </si>
  <si>
    <t xml:space="preserve">E- Props 3 Blade Ground Adjustable Pitch with Titanium Leading Edge (On Request) </t>
  </si>
  <si>
    <t>Fabric Covering and Primimg</t>
  </si>
  <si>
    <t xml:space="preserve">Wing Strut Fairings </t>
  </si>
  <si>
    <t>Carb Airbox</t>
  </si>
  <si>
    <t>Luggage Container</t>
  </si>
  <si>
    <t>Landing Light</t>
  </si>
  <si>
    <t xml:space="preserve">Battery Main Switch </t>
  </si>
  <si>
    <t>Fuel Return Line Installation</t>
  </si>
  <si>
    <t xml:space="preserve">Cradles for Transportation </t>
  </si>
  <si>
    <r>
      <rPr>
        <b/>
        <sz val="6"/>
        <rFont val="Arial"/>
        <family val="2"/>
      </rPr>
      <t>"Standard Column"</t>
    </r>
    <r>
      <rPr>
        <sz val="6"/>
        <rFont val="Arial"/>
        <family val="2"/>
      </rPr>
      <t xml:space="preserve"> Indication of minimum options "Ready to Fly" </t>
    </r>
  </si>
  <si>
    <r>
      <rPr>
        <b/>
        <sz val="6"/>
        <rFont val="Arial"/>
        <family val="2"/>
      </rPr>
      <t>"Build Own Column"</t>
    </r>
    <r>
      <rPr>
        <sz val="6"/>
        <rFont val="Arial"/>
        <family val="2"/>
      </rPr>
      <t xml:space="preserve"> Create your own aeroplane according to needs </t>
    </r>
  </si>
  <si>
    <t>KIEV 3-Blade Composite Propeller with spinner</t>
  </si>
  <si>
    <t>Cables and Bracket for Radio Installation &amp; Antenna Wiring</t>
  </si>
  <si>
    <t xml:space="preserve">Magnum Safety Parachute System 601 S-LSA  + its installation </t>
  </si>
  <si>
    <t>Slip Indicator</t>
  </si>
  <si>
    <t>Strobes Lights</t>
  </si>
  <si>
    <t>Oil Press Analog Indicator</t>
  </si>
  <si>
    <t>Oil Temp Analog Indicator</t>
  </si>
  <si>
    <t>Cooling Liquid Temp. Analog Indicator</t>
  </si>
  <si>
    <t>Wing fuel tanks 2х 57L = 114L  (Long Range)</t>
  </si>
  <si>
    <t>Wing fuel tanks 2х 45L = 90L  (Standard)</t>
  </si>
  <si>
    <r>
      <t xml:space="preserve">Painting: </t>
    </r>
    <r>
      <rPr>
        <i/>
        <sz val="8"/>
        <rFont val="Arial"/>
        <family val="2"/>
      </rPr>
      <t xml:space="preserve">Standard Monochrome </t>
    </r>
  </si>
  <si>
    <r>
      <t xml:space="preserve">Fuselage: </t>
    </r>
    <r>
      <rPr>
        <i/>
        <sz val="8"/>
        <rFont val="Arial"/>
        <family val="2"/>
      </rPr>
      <t>Standard Glazing</t>
    </r>
  </si>
  <si>
    <t>Standard Doors</t>
  </si>
  <si>
    <t>Standard Seats</t>
  </si>
  <si>
    <t>Hobbs Hour Meter</t>
  </si>
  <si>
    <r>
      <rPr>
        <b/>
        <sz val="6"/>
        <rFont val="Arial"/>
        <family val="2"/>
      </rPr>
      <t>Price List Currency in Euros (Excl. VAT)</t>
    </r>
    <r>
      <rPr>
        <sz val="6"/>
        <rFont val="Arial"/>
        <family val="2"/>
      </rPr>
      <t xml:space="preserve"> - Exchange Rate will be calculated the day quote is requested in ZAR</t>
    </r>
  </si>
  <si>
    <t xml:space="preserve">Choose    "Fuel Tanks" </t>
  </si>
  <si>
    <t>Choose "Wheels"</t>
  </si>
  <si>
    <t>Choose "Propeller"</t>
  </si>
  <si>
    <t>Aircraft Bigger Size Wheels  8х6  with hydraulic system</t>
  </si>
  <si>
    <r>
      <t xml:space="preserve">Trig TY91 Radio, Installation, Headsets Connectors  </t>
    </r>
    <r>
      <rPr>
        <sz val="6"/>
        <rFont val="Arial"/>
        <family val="2"/>
      </rPr>
      <t>(Other Radio &amp; Price are on Request)</t>
    </r>
  </si>
  <si>
    <t xml:space="preserve">Trig TT21 Transponder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</si>
</sst>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_-* #,##0_р_._-;\-* #,##0_р_._-;_-* \-??_р_._-;_-@_-"/>
  </numFmts>
  <fonts count="12">
    <font>
      <sz val="12"/>
      <color theme="1"/>
      <name val="Aptos Narrow"/>
      <family val="2"/>
      <scheme val="minor"/>
    </font>
    <font>
      <b/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Arial Cyr"/>
    </font>
    <font>
      <sz val="6"/>
      <name val="Arial"/>
      <family val="2"/>
    </font>
    <font>
      <sz val="8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6"/>
      <name val="Arial"/>
      <family val="2"/>
    </font>
    <font>
      <b/>
      <sz val="8"/>
      <name val="Arial Cyr"/>
    </font>
    <font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indexed="26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164" fontId="4" fillId="0" borderId="0" applyFill="0" applyBorder="0" applyAlignment="0" applyProtection="0"/>
    <xf numFmtId="164" fontId="4" fillId="0" borderId="0" applyFill="0" applyBorder="0" applyAlignment="0" applyProtection="0"/>
  </cellStyleXfs>
  <cellXfs count="138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/>
    </xf>
    <xf numFmtId="0" fontId="4" fillId="0" borderId="0" xfId="1"/>
    <xf numFmtId="0" fontId="3" fillId="0" borderId="0" xfId="1" applyFont="1"/>
    <xf numFmtId="0" fontId="2" fillId="3" borderId="6" xfId="1" applyFont="1" applyFill="1" applyBorder="1" applyAlignment="1">
      <alignment horizontal="left" vertical="center" wrapText="1"/>
    </xf>
    <xf numFmtId="1" fontId="1" fillId="3" borderId="6" xfId="1" applyNumberFormat="1" applyFont="1" applyFill="1" applyBorder="1" applyAlignment="1">
      <alignment horizontal="center" vertical="center" wrapText="1"/>
    </xf>
    <xf numFmtId="1" fontId="3" fillId="0" borderId="0" xfId="1" applyNumberFormat="1" applyFont="1"/>
    <xf numFmtId="0" fontId="3" fillId="4" borderId="9" xfId="2" applyNumberFormat="1" applyFont="1" applyFill="1" applyBorder="1" applyAlignment="1" applyProtection="1">
      <alignment horizontal="left" vertical="center" wrapText="1"/>
    </xf>
    <xf numFmtId="1" fontId="1" fillId="4" borderId="9" xfId="3" applyNumberFormat="1" applyFont="1" applyFill="1" applyBorder="1" applyAlignment="1" applyProtection="1">
      <alignment horizontal="center" vertical="center" wrapText="1"/>
    </xf>
    <xf numFmtId="1" fontId="3" fillId="4" borderId="9" xfId="1" applyNumberFormat="1" applyFont="1" applyFill="1" applyBorder="1" applyAlignment="1">
      <alignment horizontal="center" vertical="center" wrapText="1"/>
    </xf>
    <xf numFmtId="0" fontId="5" fillId="0" borderId="0" xfId="1" applyFont="1"/>
    <xf numFmtId="0" fontId="3" fillId="4" borderId="9" xfId="1" applyFont="1" applyFill="1" applyBorder="1" applyAlignment="1">
      <alignment horizontal="left" vertical="center" wrapText="1"/>
    </xf>
    <xf numFmtId="0" fontId="3" fillId="4" borderId="11" xfId="2" applyNumberFormat="1" applyFont="1" applyFill="1" applyBorder="1" applyAlignment="1" applyProtection="1">
      <alignment horizontal="left" vertical="center" wrapText="1"/>
    </xf>
    <xf numFmtId="0" fontId="3" fillId="4" borderId="9" xfId="1" applyFont="1" applyFill="1" applyBorder="1" applyAlignment="1">
      <alignment vertical="center" wrapText="1"/>
    </xf>
    <xf numFmtId="1" fontId="1" fillId="4" borderId="9" xfId="1" applyNumberFormat="1" applyFont="1" applyFill="1" applyBorder="1" applyAlignment="1">
      <alignment horizontal="center" vertical="center" wrapText="1"/>
    </xf>
    <xf numFmtId="1" fontId="3" fillId="4" borderId="9" xfId="2" applyNumberFormat="1" applyFont="1" applyFill="1" applyBorder="1" applyAlignment="1" applyProtection="1">
      <alignment horizontal="center" vertical="center" wrapText="1"/>
    </xf>
    <xf numFmtId="1" fontId="1" fillId="4" borderId="11" xfId="3" applyNumberFormat="1" applyFont="1" applyFill="1" applyBorder="1" applyAlignment="1" applyProtection="1">
      <alignment horizontal="center" vertical="center" wrapText="1"/>
    </xf>
    <xf numFmtId="1" fontId="3" fillId="4" borderId="11" xfId="2" applyNumberFormat="1" applyFont="1" applyFill="1" applyBorder="1" applyAlignment="1" applyProtection="1">
      <alignment horizontal="center" vertical="center" wrapText="1"/>
    </xf>
    <xf numFmtId="0" fontId="3" fillId="4" borderId="14" xfId="3" applyNumberFormat="1" applyFont="1" applyFill="1" applyBorder="1" applyAlignment="1" applyProtection="1">
      <alignment horizontal="left" vertical="center" wrapText="1"/>
    </xf>
    <xf numFmtId="1" fontId="1" fillId="4" borderId="15" xfId="3" applyNumberFormat="1" applyFont="1" applyFill="1" applyBorder="1" applyAlignment="1" applyProtection="1">
      <alignment horizontal="center" vertical="center" wrapText="1"/>
    </xf>
    <xf numFmtId="1" fontId="3" fillId="4" borderId="15" xfId="1" applyNumberFormat="1" applyFont="1" applyFill="1" applyBorder="1" applyAlignment="1">
      <alignment horizontal="center" vertical="center" wrapText="1"/>
    </xf>
    <xf numFmtId="0" fontId="4" fillId="5" borderId="0" xfId="1" applyFill="1"/>
    <xf numFmtId="1" fontId="3" fillId="5" borderId="0" xfId="1" applyNumberFormat="1" applyFont="1" applyFill="1"/>
    <xf numFmtId="0" fontId="3" fillId="5" borderId="0" xfId="1" applyFont="1" applyFill="1"/>
    <xf numFmtId="0" fontId="3" fillId="0" borderId="0" xfId="1" applyFont="1" applyAlignment="1">
      <alignment horizontal="center" vertical="center"/>
    </xf>
    <xf numFmtId="165" fontId="2" fillId="6" borderId="3" xfId="2" applyNumberFormat="1" applyFont="1" applyFill="1" applyBorder="1" applyAlignment="1" applyProtection="1">
      <alignment horizontal="center" vertical="center"/>
    </xf>
    <xf numFmtId="0" fontId="2" fillId="4" borderId="0" xfId="1" applyFont="1" applyFill="1" applyAlignment="1">
      <alignment horizontal="right" vertical="center" wrapText="1"/>
    </xf>
    <xf numFmtId="1" fontId="1" fillId="4" borderId="0" xfId="3" applyNumberFormat="1" applyFont="1" applyFill="1" applyBorder="1" applyAlignment="1" applyProtection="1">
      <alignment horizontal="center" vertical="center" wrapText="1"/>
    </xf>
    <xf numFmtId="0" fontId="2" fillId="4" borderId="0" xfId="3" applyNumberFormat="1" applyFont="1" applyFill="1" applyBorder="1" applyAlignment="1" applyProtection="1">
      <alignment horizontal="center" vertical="center" wrapText="1"/>
    </xf>
    <xf numFmtId="1" fontId="2" fillId="4" borderId="0" xfId="3" applyNumberFormat="1" applyFont="1" applyFill="1" applyBorder="1" applyAlignment="1" applyProtection="1">
      <alignment horizontal="center" vertical="center" wrapText="1"/>
    </xf>
    <xf numFmtId="165" fontId="2" fillId="0" borderId="0" xfId="3" applyNumberFormat="1" applyFont="1" applyFill="1" applyBorder="1" applyAlignment="1" applyProtection="1">
      <alignment horizontal="center" vertical="center"/>
    </xf>
    <xf numFmtId="0" fontId="3" fillId="0" borderId="0" xfId="1" applyFont="1" applyAlignment="1">
      <alignment vertical="center"/>
    </xf>
    <xf numFmtId="1" fontId="1" fillId="0" borderId="0" xfId="1" applyNumberFormat="1" applyFont="1" applyAlignment="1">
      <alignment horizontal="center" vertical="center"/>
    </xf>
    <xf numFmtId="1" fontId="1" fillId="4" borderId="26" xfId="3" applyNumberFormat="1" applyFont="1" applyFill="1" applyBorder="1" applyAlignment="1" applyProtection="1">
      <alignment horizontal="center" vertical="center" wrapText="1"/>
    </xf>
    <xf numFmtId="0" fontId="3" fillId="4" borderId="1" xfId="2" applyNumberFormat="1" applyFont="1" applyFill="1" applyBorder="1" applyAlignment="1" applyProtection="1">
      <alignment horizontal="left" vertical="center" wrapText="1"/>
    </xf>
    <xf numFmtId="0" fontId="3" fillId="4" borderId="27" xfId="2" applyNumberFormat="1" applyFont="1" applyFill="1" applyBorder="1" applyAlignment="1" applyProtection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2" fillId="5" borderId="0" xfId="1" applyFont="1" applyFill="1" applyAlignment="1">
      <alignment wrapText="1"/>
    </xf>
    <xf numFmtId="0" fontId="6" fillId="0" borderId="0" xfId="1" applyFont="1" applyAlignment="1">
      <alignment horizontal="center" vertical="center"/>
    </xf>
    <xf numFmtId="0" fontId="3" fillId="4" borderId="37" xfId="1" applyFont="1" applyFill="1" applyBorder="1" applyAlignment="1">
      <alignment vertical="center" wrapText="1"/>
    </xf>
    <xf numFmtId="0" fontId="3" fillId="7" borderId="38" xfId="1" applyFont="1" applyFill="1" applyBorder="1" applyAlignment="1">
      <alignment vertical="center" wrapText="1"/>
    </xf>
    <xf numFmtId="1" fontId="3" fillId="0" borderId="39" xfId="2" applyNumberFormat="1" applyFont="1" applyFill="1" applyBorder="1" applyAlignment="1" applyProtection="1">
      <alignment horizontal="left" vertical="center" wrapText="1"/>
    </xf>
    <xf numFmtId="1" fontId="3" fillId="0" borderId="40" xfId="2" applyNumberFormat="1" applyFont="1" applyBorder="1" applyAlignment="1">
      <alignment horizontal="left" vertical="center" wrapText="1"/>
    </xf>
    <xf numFmtId="1" fontId="3" fillId="0" borderId="41" xfId="2" applyNumberFormat="1" applyFont="1" applyFill="1" applyBorder="1" applyAlignment="1" applyProtection="1">
      <alignment horizontal="left" vertical="center" wrapText="1"/>
    </xf>
    <xf numFmtId="1" fontId="3" fillId="0" borderId="42" xfId="2" applyNumberFormat="1" applyFont="1" applyBorder="1" applyAlignment="1">
      <alignment horizontal="left" vertical="center" wrapText="1"/>
    </xf>
    <xf numFmtId="1" fontId="1" fillId="4" borderId="43" xfId="1" applyNumberFormat="1" applyFont="1" applyFill="1" applyBorder="1" applyAlignment="1">
      <alignment horizontal="center" vertical="center" wrapText="1"/>
    </xf>
    <xf numFmtId="1" fontId="1" fillId="7" borderId="44" xfId="1" applyNumberFormat="1" applyFont="1" applyFill="1" applyBorder="1" applyAlignment="1">
      <alignment horizontal="center" vertical="center" wrapText="1"/>
    </xf>
    <xf numFmtId="1" fontId="1" fillId="0" borderId="45" xfId="1" applyNumberFormat="1" applyFont="1" applyBorder="1" applyAlignment="1">
      <alignment horizontal="center" vertical="center" wrapText="1"/>
    </xf>
    <xf numFmtId="1" fontId="1" fillId="4" borderId="46" xfId="1" applyNumberFormat="1" applyFont="1" applyFill="1" applyBorder="1" applyAlignment="1">
      <alignment horizontal="center" vertical="center" wrapText="1"/>
    </xf>
    <xf numFmtId="1" fontId="1" fillId="2" borderId="47" xfId="1" applyNumberFormat="1" applyFont="1" applyFill="1" applyBorder="1" applyAlignment="1">
      <alignment horizontal="center" vertical="center" wrapText="1"/>
    </xf>
    <xf numFmtId="0" fontId="3" fillId="4" borderId="37" xfId="1" applyFont="1" applyFill="1" applyBorder="1" applyAlignment="1">
      <alignment horizontal="left" vertical="center" wrapText="1"/>
    </xf>
    <xf numFmtId="0" fontId="3" fillId="4" borderId="41" xfId="1" applyFont="1" applyFill="1" applyBorder="1" applyAlignment="1">
      <alignment horizontal="left" vertical="center" wrapText="1"/>
    </xf>
    <xf numFmtId="1" fontId="3" fillId="0" borderId="41" xfId="1" applyNumberFormat="1" applyFont="1" applyBorder="1" applyAlignment="1">
      <alignment horizontal="left" vertical="center" wrapText="1"/>
    </xf>
    <xf numFmtId="1" fontId="3" fillId="5" borderId="41" xfId="2" applyNumberFormat="1" applyFont="1" applyFill="1" applyBorder="1" applyAlignment="1" applyProtection="1">
      <alignment horizontal="left" vertical="center" wrapText="1"/>
    </xf>
    <xf numFmtId="0" fontId="3" fillId="7" borderId="41" xfId="2" applyNumberFormat="1" applyFont="1" applyFill="1" applyBorder="1" applyAlignment="1" applyProtection="1">
      <alignment horizontal="left" vertical="center" wrapText="1"/>
    </xf>
    <xf numFmtId="0" fontId="3" fillId="4" borderId="41" xfId="2" applyNumberFormat="1" applyFont="1" applyFill="1" applyBorder="1" applyAlignment="1" applyProtection="1">
      <alignment horizontal="left" vertical="center" wrapText="1"/>
    </xf>
    <xf numFmtId="0" fontId="3" fillId="4" borderId="48" xfId="2" applyNumberFormat="1" applyFont="1" applyFill="1" applyBorder="1" applyAlignment="1" applyProtection="1">
      <alignment horizontal="left" vertical="center" wrapText="1"/>
    </xf>
    <xf numFmtId="1" fontId="1" fillId="7" borderId="46" xfId="1" applyNumberFormat="1" applyFont="1" applyFill="1" applyBorder="1" applyAlignment="1">
      <alignment horizontal="center" vertical="center" wrapText="1"/>
    </xf>
    <xf numFmtId="1" fontId="1" fillId="4" borderId="49" xfId="1" applyNumberFormat="1" applyFont="1" applyFill="1" applyBorder="1" applyAlignment="1">
      <alignment horizontal="center" vertical="center" wrapText="1"/>
    </xf>
    <xf numFmtId="0" fontId="3" fillId="4" borderId="37" xfId="2" applyNumberFormat="1" applyFont="1" applyFill="1" applyBorder="1" applyAlignment="1" applyProtection="1">
      <alignment horizontal="left" vertical="center" wrapText="1"/>
    </xf>
    <xf numFmtId="0" fontId="3" fillId="4" borderId="41" xfId="3" applyNumberFormat="1" applyFont="1" applyFill="1" applyBorder="1" applyAlignment="1" applyProtection="1">
      <alignment horizontal="left" vertical="center" wrapText="1"/>
    </xf>
    <xf numFmtId="1" fontId="1" fillId="2" borderId="50" xfId="1" applyNumberFormat="1" applyFont="1" applyFill="1" applyBorder="1" applyAlignment="1">
      <alignment horizontal="center" vertical="center" wrapText="1"/>
    </xf>
    <xf numFmtId="1" fontId="1" fillId="2" borderId="45" xfId="1" applyNumberFormat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3" fillId="4" borderId="51" xfId="2" applyNumberFormat="1" applyFont="1" applyFill="1" applyBorder="1" applyAlignment="1" applyProtection="1">
      <alignment horizontal="left" vertical="center" wrapText="1"/>
    </xf>
    <xf numFmtId="0" fontId="3" fillId="4" borderId="52" xfId="2" applyNumberFormat="1" applyFont="1" applyFill="1" applyBorder="1" applyAlignment="1" applyProtection="1">
      <alignment horizontal="left" vertical="center" wrapText="1"/>
    </xf>
    <xf numFmtId="0" fontId="3" fillId="0" borderId="53" xfId="3" applyNumberFormat="1" applyFont="1" applyFill="1" applyBorder="1" applyAlignment="1" applyProtection="1">
      <alignment horizontal="left" vertical="center" wrapText="1"/>
    </xf>
    <xf numFmtId="0" fontId="3" fillId="4" borderId="54" xfId="2" applyNumberFormat="1" applyFont="1" applyFill="1" applyBorder="1" applyAlignment="1" applyProtection="1">
      <alignment horizontal="left" vertical="center" wrapText="1"/>
    </xf>
    <xf numFmtId="0" fontId="3" fillId="7" borderId="54" xfId="2" applyNumberFormat="1" applyFont="1" applyFill="1" applyBorder="1" applyAlignment="1" applyProtection="1">
      <alignment horizontal="left" vertical="center" wrapText="1"/>
    </xf>
    <xf numFmtId="0" fontId="3" fillId="4" borderId="54" xfId="1" applyFont="1" applyFill="1" applyBorder="1" applyAlignment="1">
      <alignment horizontal="left" vertical="center" wrapText="1"/>
    </xf>
    <xf numFmtId="0" fontId="3" fillId="7" borderId="54" xfId="1" applyFont="1" applyFill="1" applyBorder="1" applyAlignment="1">
      <alignment horizontal="left" vertical="center" wrapText="1"/>
    </xf>
    <xf numFmtId="1" fontId="1" fillId="4" borderId="31" xfId="1" applyNumberFormat="1" applyFont="1" applyFill="1" applyBorder="1" applyAlignment="1">
      <alignment horizontal="center" vertical="center" wrapText="1"/>
    </xf>
    <xf numFmtId="1" fontId="1" fillId="4" borderId="55" xfId="1" applyNumberFormat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7" borderId="17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24" xfId="1" applyFont="1" applyFill="1" applyBorder="1" applyAlignment="1">
      <alignment horizontal="center" vertical="center" wrapText="1"/>
    </xf>
    <xf numFmtId="0" fontId="6" fillId="7" borderId="8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 wrapText="1"/>
    </xf>
    <xf numFmtId="0" fontId="6" fillId="4" borderId="23" xfId="1" applyFont="1" applyFill="1" applyBorder="1" applyAlignment="1">
      <alignment horizontal="center" vertical="center" wrapText="1"/>
    </xf>
    <xf numFmtId="0" fontId="6" fillId="4" borderId="36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/>
    </xf>
    <xf numFmtId="0" fontId="2" fillId="4" borderId="0" xfId="1" applyFont="1" applyFill="1" applyAlignment="1">
      <alignment horizontal="center" vertical="center" wrapText="1"/>
    </xf>
    <xf numFmtId="0" fontId="2" fillId="4" borderId="0" xfId="1" applyFont="1" applyFill="1" applyAlignment="1">
      <alignment vertical="center" wrapText="1"/>
    </xf>
    <xf numFmtId="1" fontId="3" fillId="4" borderId="49" xfId="1" applyNumberFormat="1" applyFont="1" applyFill="1" applyBorder="1" applyAlignment="1">
      <alignment horizontal="center" vertical="center" wrapText="1"/>
    </xf>
    <xf numFmtId="1" fontId="3" fillId="4" borderId="55" xfId="1" applyNumberFormat="1" applyFont="1" applyFill="1" applyBorder="1" applyAlignment="1">
      <alignment horizontal="center" vertical="center" wrapText="1"/>
    </xf>
    <xf numFmtId="1" fontId="1" fillId="4" borderId="46" xfId="2" applyNumberFormat="1" applyFont="1" applyFill="1" applyBorder="1" applyAlignment="1" applyProtection="1">
      <alignment horizontal="center" vertical="center" wrapText="1"/>
    </xf>
    <xf numFmtId="1" fontId="3" fillId="4" borderId="46" xfId="1" applyNumberFormat="1" applyFont="1" applyFill="1" applyBorder="1" applyAlignment="1">
      <alignment horizontal="center" vertical="center" wrapText="1"/>
    </xf>
    <xf numFmtId="1" fontId="3" fillId="4" borderId="49" xfId="2" applyNumberFormat="1" applyFont="1" applyFill="1" applyBorder="1" applyAlignment="1" applyProtection="1">
      <alignment horizontal="center" vertical="center" wrapText="1"/>
    </xf>
    <xf numFmtId="1" fontId="3" fillId="7" borderId="46" xfId="1" applyNumberFormat="1" applyFont="1" applyFill="1" applyBorder="1" applyAlignment="1">
      <alignment horizontal="center" vertical="center" wrapText="1"/>
    </xf>
    <xf numFmtId="1" fontId="3" fillId="7" borderId="44" xfId="1" applyNumberFormat="1" applyFont="1" applyFill="1" applyBorder="1" applyAlignment="1">
      <alignment horizontal="center" vertical="center" wrapText="1"/>
    </xf>
    <xf numFmtId="1" fontId="1" fillId="7" borderId="45" xfId="1" applyNumberFormat="1" applyFont="1" applyFill="1" applyBorder="1" applyAlignment="1">
      <alignment horizontal="center" vertical="center" wrapText="1"/>
    </xf>
    <xf numFmtId="1" fontId="3" fillId="7" borderId="55" xfId="1" applyNumberFormat="1" applyFont="1" applyFill="1" applyBorder="1" applyAlignment="1">
      <alignment horizontal="center" vertical="center" wrapText="1"/>
    </xf>
    <xf numFmtId="1" fontId="3" fillId="4" borderId="46" xfId="2" applyNumberFormat="1" applyFont="1" applyFill="1" applyBorder="1" applyAlignment="1" applyProtection="1">
      <alignment horizontal="center" vertical="center" wrapText="1"/>
    </xf>
    <xf numFmtId="1" fontId="3" fillId="7" borderId="32" xfId="1" applyNumberFormat="1" applyFont="1" applyFill="1" applyBorder="1" applyAlignment="1">
      <alignment horizontal="center" vertical="center" wrapText="1"/>
    </xf>
    <xf numFmtId="1" fontId="3" fillId="4" borderId="43" xfId="1" applyNumberFormat="1" applyFont="1" applyFill="1" applyBorder="1" applyAlignment="1">
      <alignment horizontal="center" vertical="center" wrapText="1"/>
    </xf>
    <xf numFmtId="1" fontId="2" fillId="8" borderId="2" xfId="1" applyNumberFormat="1" applyFont="1" applyFill="1" applyBorder="1" applyAlignment="1">
      <alignment horizontal="center" vertical="center" wrapText="1"/>
    </xf>
    <xf numFmtId="1" fontId="1" fillId="9" borderId="7" xfId="1" applyNumberFormat="1" applyFont="1" applyFill="1" applyBorder="1" applyAlignment="1">
      <alignment horizontal="center" vertical="center" wrapText="1"/>
    </xf>
    <xf numFmtId="1" fontId="3" fillId="9" borderId="10" xfId="1" applyNumberFormat="1" applyFont="1" applyFill="1" applyBorder="1" applyAlignment="1">
      <alignment horizontal="center" vertical="center" wrapText="1"/>
    </xf>
    <xf numFmtId="1" fontId="3" fillId="9" borderId="10" xfId="2" applyNumberFormat="1" applyFont="1" applyFill="1" applyBorder="1" applyAlignment="1" applyProtection="1">
      <alignment horizontal="center" vertical="center" wrapText="1"/>
    </xf>
    <xf numFmtId="1" fontId="3" fillId="9" borderId="12" xfId="2" applyNumberFormat="1" applyFont="1" applyFill="1" applyBorder="1" applyAlignment="1" applyProtection="1">
      <alignment horizontal="center" vertical="center" wrapText="1"/>
    </xf>
    <xf numFmtId="1" fontId="3" fillId="9" borderId="16" xfId="1" applyNumberFormat="1" applyFont="1" applyFill="1" applyBorder="1" applyAlignment="1">
      <alignment horizontal="center" vertical="center" wrapText="1"/>
    </xf>
    <xf numFmtId="1" fontId="3" fillId="9" borderId="60" xfId="1" applyNumberFormat="1" applyFont="1" applyFill="1" applyBorder="1" applyAlignment="1">
      <alignment horizontal="center" vertical="center" wrapText="1"/>
    </xf>
    <xf numFmtId="1" fontId="3" fillId="9" borderId="62" xfId="1" applyNumberFormat="1" applyFont="1" applyFill="1" applyBorder="1" applyAlignment="1">
      <alignment horizontal="center" vertical="center" wrapText="1"/>
    </xf>
    <xf numFmtId="1" fontId="3" fillId="9" borderId="58" xfId="1" applyNumberFormat="1" applyFont="1" applyFill="1" applyBorder="1" applyAlignment="1">
      <alignment horizontal="center" vertical="center" wrapText="1"/>
    </xf>
    <xf numFmtId="1" fontId="3" fillId="9" borderId="56" xfId="1" applyNumberFormat="1" applyFont="1" applyFill="1" applyBorder="1" applyAlignment="1">
      <alignment horizontal="center" vertical="center" wrapText="1"/>
    </xf>
    <xf numFmtId="1" fontId="3" fillId="9" borderId="59" xfId="1" applyNumberFormat="1" applyFont="1" applyFill="1" applyBorder="1" applyAlignment="1">
      <alignment horizontal="center" vertical="center" wrapText="1"/>
    </xf>
    <xf numFmtId="1" fontId="3" fillId="9" borderId="61" xfId="1" applyNumberFormat="1" applyFont="1" applyFill="1" applyBorder="1" applyAlignment="1">
      <alignment horizontal="center" vertical="center" wrapText="1"/>
    </xf>
    <xf numFmtId="1" fontId="3" fillId="9" borderId="61" xfId="2" applyNumberFormat="1" applyFont="1" applyFill="1" applyBorder="1" applyAlignment="1" applyProtection="1">
      <alignment horizontal="center" vertical="center" wrapText="1"/>
    </xf>
    <xf numFmtId="1" fontId="3" fillId="9" borderId="57" xfId="1" applyNumberFormat="1" applyFont="1" applyFill="1" applyBorder="1" applyAlignment="1">
      <alignment horizontal="center" vertical="center" wrapText="1"/>
    </xf>
    <xf numFmtId="165" fontId="2" fillId="8" borderId="3" xfId="2" applyNumberFormat="1" applyFont="1" applyFill="1" applyBorder="1" applyAlignment="1" applyProtection="1">
      <alignment horizontal="center" vertical="center"/>
    </xf>
    <xf numFmtId="0" fontId="2" fillId="6" borderId="24" xfId="1" applyFont="1" applyFill="1" applyBorder="1" applyAlignment="1">
      <alignment horizontal="center" vertical="center" wrapText="1"/>
    </xf>
    <xf numFmtId="0" fontId="2" fillId="6" borderId="25" xfId="1" applyFont="1" applyFill="1" applyBorder="1" applyAlignment="1">
      <alignment horizontal="center" vertical="center" wrapText="1"/>
    </xf>
    <xf numFmtId="0" fontId="1" fillId="3" borderId="28" xfId="1" applyFont="1" applyFill="1" applyBorder="1" applyAlignment="1">
      <alignment horizontal="center" vertical="center" wrapText="1"/>
    </xf>
    <xf numFmtId="0" fontId="1" fillId="3" borderId="29" xfId="1" applyFont="1" applyFill="1" applyBorder="1" applyAlignment="1">
      <alignment horizontal="center" vertical="center" wrapText="1"/>
    </xf>
    <xf numFmtId="0" fontId="1" fillId="3" borderId="30" xfId="1" applyFont="1" applyFill="1" applyBorder="1" applyAlignment="1">
      <alignment horizontal="center" vertical="center" wrapText="1"/>
    </xf>
    <xf numFmtId="0" fontId="10" fillId="8" borderId="31" xfId="1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 wrapText="1"/>
    </xf>
    <xf numFmtId="0" fontId="10" fillId="8" borderId="31" xfId="1" applyFont="1" applyFill="1" applyBorder="1" applyAlignment="1">
      <alignment horizontal="center" wrapText="1"/>
    </xf>
    <xf numFmtId="0" fontId="10" fillId="8" borderId="3" xfId="1" applyFont="1" applyFill="1" applyBorder="1" applyAlignment="1">
      <alignment horizontal="center" wrapText="1"/>
    </xf>
    <xf numFmtId="0" fontId="10" fillId="8" borderId="32" xfId="1" applyFont="1" applyFill="1" applyBorder="1" applyAlignment="1">
      <alignment horizontal="center" vertical="center" wrapText="1"/>
    </xf>
    <xf numFmtId="0" fontId="2" fillId="3" borderId="33" xfId="1" applyFont="1" applyFill="1" applyBorder="1" applyAlignment="1">
      <alignment horizontal="center" vertical="center" wrapText="1"/>
    </xf>
    <xf numFmtId="0" fontId="2" fillId="3" borderId="34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35" xfId="1" applyFont="1" applyFill="1" applyBorder="1" applyAlignment="1">
      <alignment horizontal="center" vertical="center" wrapText="1"/>
    </xf>
    <xf numFmtId="0" fontId="2" fillId="3" borderId="19" xfId="2" applyNumberFormat="1" applyFont="1" applyFill="1" applyBorder="1" applyAlignment="1" applyProtection="1">
      <alignment horizontal="center" vertical="center" wrapText="1"/>
    </xf>
    <xf numFmtId="0" fontId="2" fillId="3" borderId="20" xfId="2" applyNumberFormat="1" applyFont="1" applyFill="1" applyBorder="1" applyAlignment="1" applyProtection="1">
      <alignment horizontal="center" vertical="center" wrapText="1"/>
    </xf>
    <xf numFmtId="0" fontId="2" fillId="3" borderId="0" xfId="2" applyNumberFormat="1" applyFont="1" applyFill="1" applyBorder="1" applyAlignment="1" applyProtection="1">
      <alignment horizontal="center" vertical="center" wrapText="1"/>
    </xf>
    <xf numFmtId="0" fontId="2" fillId="3" borderId="21" xfId="2" applyNumberFormat="1" applyFont="1" applyFill="1" applyBorder="1" applyAlignment="1" applyProtection="1">
      <alignment horizontal="center" vertical="center" wrapText="1"/>
    </xf>
    <xf numFmtId="0" fontId="2" fillId="3" borderId="19" xfId="2" applyNumberFormat="1" applyFont="1" applyFill="1" applyBorder="1" applyAlignment="1" applyProtection="1">
      <alignment horizontal="center" wrapText="1"/>
    </xf>
    <xf numFmtId="0" fontId="2" fillId="3" borderId="20" xfId="2" applyNumberFormat="1" applyFont="1" applyFill="1" applyBorder="1" applyAlignment="1" applyProtection="1">
      <alignment horizontal="center" wrapText="1"/>
    </xf>
    <xf numFmtId="0" fontId="2" fillId="3" borderId="0" xfId="2" applyNumberFormat="1" applyFont="1" applyFill="1" applyBorder="1" applyAlignment="1" applyProtection="1">
      <alignment horizontal="center" wrapText="1"/>
    </xf>
    <xf numFmtId="0" fontId="2" fillId="3" borderId="21" xfId="2" applyNumberFormat="1" applyFont="1" applyFill="1" applyBorder="1" applyAlignment="1" applyProtection="1">
      <alignment horizontal="center" wrapText="1"/>
    </xf>
  </cellXfs>
  <cellStyles count="4">
    <cellStyle name="Comma 2" xfId="2" xr:uid="{D833BFD7-32D9-4A5E-BA3B-6C40EB0C7ED3}"/>
    <cellStyle name="Normal" xfId="0" builtinId="0"/>
    <cellStyle name="Normal 2" xfId="1" xr:uid="{D7EB5E94-C312-4E4A-9C40-3D7CD70432C3}"/>
    <cellStyle name="Финансовый 2" xfId="3" xr:uid="{17D105BA-69DA-473F-93E9-37DA27C48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2</xdr:row>
      <xdr:rowOff>79514</xdr:rowOff>
    </xdr:from>
    <xdr:to>
      <xdr:col>4</xdr:col>
      <xdr:colOff>311426</xdr:colOff>
      <xdr:row>18</xdr:row>
      <xdr:rowOff>72887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A7CF1A4-F133-4448-82CD-9749504F4F89}"/>
            </a:ext>
          </a:extLst>
        </xdr:cNvPr>
        <xdr:cNvCxnSpPr/>
      </xdr:nvCxnSpPr>
      <xdr:spPr bwMode="auto">
        <a:xfrm flipH="1">
          <a:off x="5486400" y="357810"/>
          <a:ext cx="6626" cy="22197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238540</xdr:colOff>
      <xdr:row>2</xdr:row>
      <xdr:rowOff>59635</xdr:rowOff>
    </xdr:from>
    <xdr:to>
      <xdr:col>2</xdr:col>
      <xdr:colOff>245166</xdr:colOff>
      <xdr:row>18</xdr:row>
      <xdr:rowOff>53008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77F1B03-272B-4D1A-97D6-78027BB71762}"/>
            </a:ext>
          </a:extLst>
        </xdr:cNvPr>
        <xdr:cNvCxnSpPr/>
      </xdr:nvCxnSpPr>
      <xdr:spPr bwMode="auto">
        <a:xfrm flipH="1">
          <a:off x="4326836" y="337931"/>
          <a:ext cx="6626" cy="22197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298174</xdr:colOff>
      <xdr:row>2</xdr:row>
      <xdr:rowOff>66259</xdr:rowOff>
    </xdr:from>
    <xdr:to>
      <xdr:col>3</xdr:col>
      <xdr:colOff>304800</xdr:colOff>
      <xdr:row>18</xdr:row>
      <xdr:rowOff>59632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AA0F50F-4428-479C-89B7-C9BF47941C6D}"/>
            </a:ext>
          </a:extLst>
        </xdr:cNvPr>
        <xdr:cNvCxnSpPr/>
      </xdr:nvCxnSpPr>
      <xdr:spPr bwMode="auto">
        <a:xfrm flipH="1">
          <a:off x="4890052" y="344555"/>
          <a:ext cx="6626" cy="221973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AC09-9685-41A9-9308-3A0627038013}">
  <dimension ref="A1:G76"/>
  <sheetViews>
    <sheetView tabSelected="1" zoomScale="115" zoomScaleNormal="115" workbookViewId="0">
      <selection activeCell="D61" sqref="D61"/>
    </sheetView>
  </sheetViews>
  <sheetFormatPr defaultRowHeight="13.2"/>
  <cols>
    <col min="1" max="1" width="2.3984375" style="39" customWidth="1"/>
    <col min="2" max="2" width="52.19921875" style="32" customWidth="1"/>
    <col min="3" max="3" width="6.59765625" style="33" customWidth="1"/>
    <col min="4" max="5" width="7.69921875" style="25" customWidth="1"/>
    <col min="6" max="6" width="8.796875" style="3"/>
    <col min="7" max="256" width="8.796875" style="4"/>
    <col min="257" max="257" width="2.3984375" style="4" customWidth="1"/>
    <col min="258" max="258" width="51.19921875" style="4" customWidth="1"/>
    <col min="259" max="259" width="6.59765625" style="4" customWidth="1"/>
    <col min="260" max="261" width="7.69921875" style="4" customWidth="1"/>
    <col min="262" max="512" width="8.796875" style="4"/>
    <col min="513" max="513" width="2.3984375" style="4" customWidth="1"/>
    <col min="514" max="514" width="51.19921875" style="4" customWidth="1"/>
    <col min="515" max="515" width="6.59765625" style="4" customWidth="1"/>
    <col min="516" max="517" width="7.69921875" style="4" customWidth="1"/>
    <col min="518" max="768" width="8.796875" style="4"/>
    <col min="769" max="769" width="2.3984375" style="4" customWidth="1"/>
    <col min="770" max="770" width="51.19921875" style="4" customWidth="1"/>
    <col min="771" max="771" width="6.59765625" style="4" customWidth="1"/>
    <col min="772" max="773" width="7.69921875" style="4" customWidth="1"/>
    <col min="774" max="1024" width="8.796875" style="4"/>
    <col min="1025" max="1025" width="2.3984375" style="4" customWidth="1"/>
    <col min="1026" max="1026" width="51.19921875" style="4" customWidth="1"/>
    <col min="1027" max="1027" width="6.59765625" style="4" customWidth="1"/>
    <col min="1028" max="1029" width="7.69921875" style="4" customWidth="1"/>
    <col min="1030" max="1280" width="8.796875" style="4"/>
    <col min="1281" max="1281" width="2.3984375" style="4" customWidth="1"/>
    <col min="1282" max="1282" width="51.19921875" style="4" customWidth="1"/>
    <col min="1283" max="1283" width="6.59765625" style="4" customWidth="1"/>
    <col min="1284" max="1285" width="7.69921875" style="4" customWidth="1"/>
    <col min="1286" max="1536" width="8.796875" style="4"/>
    <col min="1537" max="1537" width="2.3984375" style="4" customWidth="1"/>
    <col min="1538" max="1538" width="51.19921875" style="4" customWidth="1"/>
    <col min="1539" max="1539" width="6.59765625" style="4" customWidth="1"/>
    <col min="1540" max="1541" width="7.69921875" style="4" customWidth="1"/>
    <col min="1542" max="1792" width="8.796875" style="4"/>
    <col min="1793" max="1793" width="2.3984375" style="4" customWidth="1"/>
    <col min="1794" max="1794" width="51.19921875" style="4" customWidth="1"/>
    <col min="1795" max="1795" width="6.59765625" style="4" customWidth="1"/>
    <col min="1796" max="1797" width="7.69921875" style="4" customWidth="1"/>
    <col min="1798" max="2048" width="8.796875" style="4"/>
    <col min="2049" max="2049" width="2.3984375" style="4" customWidth="1"/>
    <col min="2050" max="2050" width="51.19921875" style="4" customWidth="1"/>
    <col min="2051" max="2051" width="6.59765625" style="4" customWidth="1"/>
    <col min="2052" max="2053" width="7.69921875" style="4" customWidth="1"/>
    <col min="2054" max="2304" width="8.796875" style="4"/>
    <col min="2305" max="2305" width="2.3984375" style="4" customWidth="1"/>
    <col min="2306" max="2306" width="51.19921875" style="4" customWidth="1"/>
    <col min="2307" max="2307" width="6.59765625" style="4" customWidth="1"/>
    <col min="2308" max="2309" width="7.69921875" style="4" customWidth="1"/>
    <col min="2310" max="2560" width="8.796875" style="4"/>
    <col min="2561" max="2561" width="2.3984375" style="4" customWidth="1"/>
    <col min="2562" max="2562" width="51.19921875" style="4" customWidth="1"/>
    <col min="2563" max="2563" width="6.59765625" style="4" customWidth="1"/>
    <col min="2564" max="2565" width="7.69921875" style="4" customWidth="1"/>
    <col min="2566" max="2816" width="8.796875" style="4"/>
    <col min="2817" max="2817" width="2.3984375" style="4" customWidth="1"/>
    <col min="2818" max="2818" width="51.19921875" style="4" customWidth="1"/>
    <col min="2819" max="2819" width="6.59765625" style="4" customWidth="1"/>
    <col min="2820" max="2821" width="7.69921875" style="4" customWidth="1"/>
    <col min="2822" max="3072" width="8.796875" style="4"/>
    <col min="3073" max="3073" width="2.3984375" style="4" customWidth="1"/>
    <col min="3074" max="3074" width="51.19921875" style="4" customWidth="1"/>
    <col min="3075" max="3075" width="6.59765625" style="4" customWidth="1"/>
    <col min="3076" max="3077" width="7.69921875" style="4" customWidth="1"/>
    <col min="3078" max="3328" width="8.796875" style="4"/>
    <col min="3329" max="3329" width="2.3984375" style="4" customWidth="1"/>
    <col min="3330" max="3330" width="51.19921875" style="4" customWidth="1"/>
    <col min="3331" max="3331" width="6.59765625" style="4" customWidth="1"/>
    <col min="3332" max="3333" width="7.69921875" style="4" customWidth="1"/>
    <col min="3334" max="3584" width="8.796875" style="4"/>
    <col min="3585" max="3585" width="2.3984375" style="4" customWidth="1"/>
    <col min="3586" max="3586" width="51.19921875" style="4" customWidth="1"/>
    <col min="3587" max="3587" width="6.59765625" style="4" customWidth="1"/>
    <col min="3588" max="3589" width="7.69921875" style="4" customWidth="1"/>
    <col min="3590" max="3840" width="8.796875" style="4"/>
    <col min="3841" max="3841" width="2.3984375" style="4" customWidth="1"/>
    <col min="3842" max="3842" width="51.19921875" style="4" customWidth="1"/>
    <col min="3843" max="3843" width="6.59765625" style="4" customWidth="1"/>
    <col min="3844" max="3845" width="7.69921875" style="4" customWidth="1"/>
    <col min="3846" max="4096" width="8.796875" style="4"/>
    <col min="4097" max="4097" width="2.3984375" style="4" customWidth="1"/>
    <col min="4098" max="4098" width="51.19921875" style="4" customWidth="1"/>
    <col min="4099" max="4099" width="6.59765625" style="4" customWidth="1"/>
    <col min="4100" max="4101" width="7.69921875" style="4" customWidth="1"/>
    <col min="4102" max="4352" width="8.796875" style="4"/>
    <col min="4353" max="4353" width="2.3984375" style="4" customWidth="1"/>
    <col min="4354" max="4354" width="51.19921875" style="4" customWidth="1"/>
    <col min="4355" max="4355" width="6.59765625" style="4" customWidth="1"/>
    <col min="4356" max="4357" width="7.69921875" style="4" customWidth="1"/>
    <col min="4358" max="4608" width="8.796875" style="4"/>
    <col min="4609" max="4609" width="2.3984375" style="4" customWidth="1"/>
    <col min="4610" max="4610" width="51.19921875" style="4" customWidth="1"/>
    <col min="4611" max="4611" width="6.59765625" style="4" customWidth="1"/>
    <col min="4612" max="4613" width="7.69921875" style="4" customWidth="1"/>
    <col min="4614" max="4864" width="8.796875" style="4"/>
    <col min="4865" max="4865" width="2.3984375" style="4" customWidth="1"/>
    <col min="4866" max="4866" width="51.19921875" style="4" customWidth="1"/>
    <col min="4867" max="4867" width="6.59765625" style="4" customWidth="1"/>
    <col min="4868" max="4869" width="7.69921875" style="4" customWidth="1"/>
    <col min="4870" max="5120" width="8.796875" style="4"/>
    <col min="5121" max="5121" width="2.3984375" style="4" customWidth="1"/>
    <col min="5122" max="5122" width="51.19921875" style="4" customWidth="1"/>
    <col min="5123" max="5123" width="6.59765625" style="4" customWidth="1"/>
    <col min="5124" max="5125" width="7.69921875" style="4" customWidth="1"/>
    <col min="5126" max="5376" width="8.796875" style="4"/>
    <col min="5377" max="5377" width="2.3984375" style="4" customWidth="1"/>
    <col min="5378" max="5378" width="51.19921875" style="4" customWidth="1"/>
    <col min="5379" max="5379" width="6.59765625" style="4" customWidth="1"/>
    <col min="5380" max="5381" width="7.69921875" style="4" customWidth="1"/>
    <col min="5382" max="5632" width="8.796875" style="4"/>
    <col min="5633" max="5633" width="2.3984375" style="4" customWidth="1"/>
    <col min="5634" max="5634" width="51.19921875" style="4" customWidth="1"/>
    <col min="5635" max="5635" width="6.59765625" style="4" customWidth="1"/>
    <col min="5636" max="5637" width="7.69921875" style="4" customWidth="1"/>
    <col min="5638" max="5888" width="8.796875" style="4"/>
    <col min="5889" max="5889" width="2.3984375" style="4" customWidth="1"/>
    <col min="5890" max="5890" width="51.19921875" style="4" customWidth="1"/>
    <col min="5891" max="5891" width="6.59765625" style="4" customWidth="1"/>
    <col min="5892" max="5893" width="7.69921875" style="4" customWidth="1"/>
    <col min="5894" max="6144" width="8.796875" style="4"/>
    <col min="6145" max="6145" width="2.3984375" style="4" customWidth="1"/>
    <col min="6146" max="6146" width="51.19921875" style="4" customWidth="1"/>
    <col min="6147" max="6147" width="6.59765625" style="4" customWidth="1"/>
    <col min="6148" max="6149" width="7.69921875" style="4" customWidth="1"/>
    <col min="6150" max="6400" width="8.796875" style="4"/>
    <col min="6401" max="6401" width="2.3984375" style="4" customWidth="1"/>
    <col min="6402" max="6402" width="51.19921875" style="4" customWidth="1"/>
    <col min="6403" max="6403" width="6.59765625" style="4" customWidth="1"/>
    <col min="6404" max="6405" width="7.69921875" style="4" customWidth="1"/>
    <col min="6406" max="6656" width="8.796875" style="4"/>
    <col min="6657" max="6657" width="2.3984375" style="4" customWidth="1"/>
    <col min="6658" max="6658" width="51.19921875" style="4" customWidth="1"/>
    <col min="6659" max="6659" width="6.59765625" style="4" customWidth="1"/>
    <col min="6660" max="6661" width="7.69921875" style="4" customWidth="1"/>
    <col min="6662" max="6912" width="8.796875" style="4"/>
    <col min="6913" max="6913" width="2.3984375" style="4" customWidth="1"/>
    <col min="6914" max="6914" width="51.19921875" style="4" customWidth="1"/>
    <col min="6915" max="6915" width="6.59765625" style="4" customWidth="1"/>
    <col min="6916" max="6917" width="7.69921875" style="4" customWidth="1"/>
    <col min="6918" max="7168" width="8.796875" style="4"/>
    <col min="7169" max="7169" width="2.3984375" style="4" customWidth="1"/>
    <col min="7170" max="7170" width="51.19921875" style="4" customWidth="1"/>
    <col min="7171" max="7171" width="6.59765625" style="4" customWidth="1"/>
    <col min="7172" max="7173" width="7.69921875" style="4" customWidth="1"/>
    <col min="7174" max="7424" width="8.796875" style="4"/>
    <col min="7425" max="7425" width="2.3984375" style="4" customWidth="1"/>
    <col min="7426" max="7426" width="51.19921875" style="4" customWidth="1"/>
    <col min="7427" max="7427" width="6.59765625" style="4" customWidth="1"/>
    <col min="7428" max="7429" width="7.69921875" style="4" customWidth="1"/>
    <col min="7430" max="7680" width="8.796875" style="4"/>
    <col min="7681" max="7681" width="2.3984375" style="4" customWidth="1"/>
    <col min="7682" max="7682" width="51.19921875" style="4" customWidth="1"/>
    <col min="7683" max="7683" width="6.59765625" style="4" customWidth="1"/>
    <col min="7684" max="7685" width="7.69921875" style="4" customWidth="1"/>
    <col min="7686" max="7936" width="8.796875" style="4"/>
    <col min="7937" max="7937" width="2.3984375" style="4" customWidth="1"/>
    <col min="7938" max="7938" width="51.19921875" style="4" customWidth="1"/>
    <col min="7939" max="7939" width="6.59765625" style="4" customWidth="1"/>
    <col min="7940" max="7941" width="7.69921875" style="4" customWidth="1"/>
    <col min="7942" max="8192" width="8.796875" style="4"/>
    <col min="8193" max="8193" width="2.3984375" style="4" customWidth="1"/>
    <col min="8194" max="8194" width="51.19921875" style="4" customWidth="1"/>
    <col min="8195" max="8195" width="6.59765625" style="4" customWidth="1"/>
    <col min="8196" max="8197" width="7.69921875" style="4" customWidth="1"/>
    <col min="8198" max="8448" width="8.796875" style="4"/>
    <col min="8449" max="8449" width="2.3984375" style="4" customWidth="1"/>
    <col min="8450" max="8450" width="51.19921875" style="4" customWidth="1"/>
    <col min="8451" max="8451" width="6.59765625" style="4" customWidth="1"/>
    <col min="8452" max="8453" width="7.69921875" style="4" customWidth="1"/>
    <col min="8454" max="8704" width="8.796875" style="4"/>
    <col min="8705" max="8705" width="2.3984375" style="4" customWidth="1"/>
    <col min="8706" max="8706" width="51.19921875" style="4" customWidth="1"/>
    <col min="8707" max="8707" width="6.59765625" style="4" customWidth="1"/>
    <col min="8708" max="8709" width="7.69921875" style="4" customWidth="1"/>
    <col min="8710" max="8960" width="8.796875" style="4"/>
    <col min="8961" max="8961" width="2.3984375" style="4" customWidth="1"/>
    <col min="8962" max="8962" width="51.19921875" style="4" customWidth="1"/>
    <col min="8963" max="8963" width="6.59765625" style="4" customWidth="1"/>
    <col min="8964" max="8965" width="7.69921875" style="4" customWidth="1"/>
    <col min="8966" max="9216" width="8.796875" style="4"/>
    <col min="9217" max="9217" width="2.3984375" style="4" customWidth="1"/>
    <col min="9218" max="9218" width="51.19921875" style="4" customWidth="1"/>
    <col min="9219" max="9219" width="6.59765625" style="4" customWidth="1"/>
    <col min="9220" max="9221" width="7.69921875" style="4" customWidth="1"/>
    <col min="9222" max="9472" width="8.796875" style="4"/>
    <col min="9473" max="9473" width="2.3984375" style="4" customWidth="1"/>
    <col min="9474" max="9474" width="51.19921875" style="4" customWidth="1"/>
    <col min="9475" max="9475" width="6.59765625" style="4" customWidth="1"/>
    <col min="9476" max="9477" width="7.69921875" style="4" customWidth="1"/>
    <col min="9478" max="9728" width="8.796875" style="4"/>
    <col min="9729" max="9729" width="2.3984375" style="4" customWidth="1"/>
    <col min="9730" max="9730" width="51.19921875" style="4" customWidth="1"/>
    <col min="9731" max="9731" width="6.59765625" style="4" customWidth="1"/>
    <col min="9732" max="9733" width="7.69921875" style="4" customWidth="1"/>
    <col min="9734" max="9984" width="8.796875" style="4"/>
    <col min="9985" max="9985" width="2.3984375" style="4" customWidth="1"/>
    <col min="9986" max="9986" width="51.19921875" style="4" customWidth="1"/>
    <col min="9987" max="9987" width="6.59765625" style="4" customWidth="1"/>
    <col min="9988" max="9989" width="7.69921875" style="4" customWidth="1"/>
    <col min="9990" max="10240" width="8.796875" style="4"/>
    <col min="10241" max="10241" width="2.3984375" style="4" customWidth="1"/>
    <col min="10242" max="10242" width="51.19921875" style="4" customWidth="1"/>
    <col min="10243" max="10243" width="6.59765625" style="4" customWidth="1"/>
    <col min="10244" max="10245" width="7.69921875" style="4" customWidth="1"/>
    <col min="10246" max="10496" width="8.796875" style="4"/>
    <col min="10497" max="10497" width="2.3984375" style="4" customWidth="1"/>
    <col min="10498" max="10498" width="51.19921875" style="4" customWidth="1"/>
    <col min="10499" max="10499" width="6.59765625" style="4" customWidth="1"/>
    <col min="10500" max="10501" width="7.69921875" style="4" customWidth="1"/>
    <col min="10502" max="10752" width="8.796875" style="4"/>
    <col min="10753" max="10753" width="2.3984375" style="4" customWidth="1"/>
    <col min="10754" max="10754" width="51.19921875" style="4" customWidth="1"/>
    <col min="10755" max="10755" width="6.59765625" style="4" customWidth="1"/>
    <col min="10756" max="10757" width="7.69921875" style="4" customWidth="1"/>
    <col min="10758" max="11008" width="8.796875" style="4"/>
    <col min="11009" max="11009" width="2.3984375" style="4" customWidth="1"/>
    <col min="11010" max="11010" width="51.19921875" style="4" customWidth="1"/>
    <col min="11011" max="11011" width="6.59765625" style="4" customWidth="1"/>
    <col min="11012" max="11013" width="7.69921875" style="4" customWidth="1"/>
    <col min="11014" max="11264" width="8.796875" style="4"/>
    <col min="11265" max="11265" width="2.3984375" style="4" customWidth="1"/>
    <col min="11266" max="11266" width="51.19921875" style="4" customWidth="1"/>
    <col min="11267" max="11267" width="6.59765625" style="4" customWidth="1"/>
    <col min="11268" max="11269" width="7.69921875" style="4" customWidth="1"/>
    <col min="11270" max="11520" width="8.796875" style="4"/>
    <col min="11521" max="11521" width="2.3984375" style="4" customWidth="1"/>
    <col min="11522" max="11522" width="51.19921875" style="4" customWidth="1"/>
    <col min="11523" max="11523" width="6.59765625" style="4" customWidth="1"/>
    <col min="11524" max="11525" width="7.69921875" style="4" customWidth="1"/>
    <col min="11526" max="11776" width="8.796875" style="4"/>
    <col min="11777" max="11777" width="2.3984375" style="4" customWidth="1"/>
    <col min="11778" max="11778" width="51.19921875" style="4" customWidth="1"/>
    <col min="11779" max="11779" width="6.59765625" style="4" customWidth="1"/>
    <col min="11780" max="11781" width="7.69921875" style="4" customWidth="1"/>
    <col min="11782" max="12032" width="8.796875" style="4"/>
    <col min="12033" max="12033" width="2.3984375" style="4" customWidth="1"/>
    <col min="12034" max="12034" width="51.19921875" style="4" customWidth="1"/>
    <col min="12035" max="12035" width="6.59765625" style="4" customWidth="1"/>
    <col min="12036" max="12037" width="7.69921875" style="4" customWidth="1"/>
    <col min="12038" max="12288" width="8.796875" style="4"/>
    <col min="12289" max="12289" width="2.3984375" style="4" customWidth="1"/>
    <col min="12290" max="12290" width="51.19921875" style="4" customWidth="1"/>
    <col min="12291" max="12291" width="6.59765625" style="4" customWidth="1"/>
    <col min="12292" max="12293" width="7.69921875" style="4" customWidth="1"/>
    <col min="12294" max="12544" width="8.796875" style="4"/>
    <col min="12545" max="12545" width="2.3984375" style="4" customWidth="1"/>
    <col min="12546" max="12546" width="51.19921875" style="4" customWidth="1"/>
    <col min="12547" max="12547" width="6.59765625" style="4" customWidth="1"/>
    <col min="12548" max="12549" width="7.69921875" style="4" customWidth="1"/>
    <col min="12550" max="12800" width="8.796875" style="4"/>
    <col min="12801" max="12801" width="2.3984375" style="4" customWidth="1"/>
    <col min="12802" max="12802" width="51.19921875" style="4" customWidth="1"/>
    <col min="12803" max="12803" width="6.59765625" style="4" customWidth="1"/>
    <col min="12804" max="12805" width="7.69921875" style="4" customWidth="1"/>
    <col min="12806" max="13056" width="8.796875" style="4"/>
    <col min="13057" max="13057" width="2.3984375" style="4" customWidth="1"/>
    <col min="13058" max="13058" width="51.19921875" style="4" customWidth="1"/>
    <col min="13059" max="13059" width="6.59765625" style="4" customWidth="1"/>
    <col min="13060" max="13061" width="7.69921875" style="4" customWidth="1"/>
    <col min="13062" max="13312" width="8.796875" style="4"/>
    <col min="13313" max="13313" width="2.3984375" style="4" customWidth="1"/>
    <col min="13314" max="13314" width="51.19921875" style="4" customWidth="1"/>
    <col min="13315" max="13315" width="6.59765625" style="4" customWidth="1"/>
    <col min="13316" max="13317" width="7.69921875" style="4" customWidth="1"/>
    <col min="13318" max="13568" width="8.796875" style="4"/>
    <col min="13569" max="13569" width="2.3984375" style="4" customWidth="1"/>
    <col min="13570" max="13570" width="51.19921875" style="4" customWidth="1"/>
    <col min="13571" max="13571" width="6.59765625" style="4" customWidth="1"/>
    <col min="13572" max="13573" width="7.69921875" style="4" customWidth="1"/>
    <col min="13574" max="13824" width="8.796875" style="4"/>
    <col min="13825" max="13825" width="2.3984375" style="4" customWidth="1"/>
    <col min="13826" max="13826" width="51.19921875" style="4" customWidth="1"/>
    <col min="13827" max="13827" width="6.59765625" style="4" customWidth="1"/>
    <col min="13828" max="13829" width="7.69921875" style="4" customWidth="1"/>
    <col min="13830" max="14080" width="8.796875" style="4"/>
    <col min="14081" max="14081" width="2.3984375" style="4" customWidth="1"/>
    <col min="14082" max="14082" width="51.19921875" style="4" customWidth="1"/>
    <col min="14083" max="14083" width="6.59765625" style="4" customWidth="1"/>
    <col min="14084" max="14085" width="7.69921875" style="4" customWidth="1"/>
    <col min="14086" max="14336" width="8.796875" style="4"/>
    <col min="14337" max="14337" width="2.3984375" style="4" customWidth="1"/>
    <col min="14338" max="14338" width="51.19921875" style="4" customWidth="1"/>
    <col min="14339" max="14339" width="6.59765625" style="4" customWidth="1"/>
    <col min="14340" max="14341" width="7.69921875" style="4" customWidth="1"/>
    <col min="14342" max="14592" width="8.796875" style="4"/>
    <col min="14593" max="14593" width="2.3984375" style="4" customWidth="1"/>
    <col min="14594" max="14594" width="51.19921875" style="4" customWidth="1"/>
    <col min="14595" max="14595" width="6.59765625" style="4" customWidth="1"/>
    <col min="14596" max="14597" width="7.69921875" style="4" customWidth="1"/>
    <col min="14598" max="14848" width="8.796875" style="4"/>
    <col min="14849" max="14849" width="2.3984375" style="4" customWidth="1"/>
    <col min="14850" max="14850" width="51.19921875" style="4" customWidth="1"/>
    <col min="14851" max="14851" width="6.59765625" style="4" customWidth="1"/>
    <col min="14852" max="14853" width="7.69921875" style="4" customWidth="1"/>
    <col min="14854" max="15104" width="8.796875" style="4"/>
    <col min="15105" max="15105" width="2.3984375" style="4" customWidth="1"/>
    <col min="15106" max="15106" width="51.19921875" style="4" customWidth="1"/>
    <col min="15107" max="15107" width="6.59765625" style="4" customWidth="1"/>
    <col min="15108" max="15109" width="7.69921875" style="4" customWidth="1"/>
    <col min="15110" max="15360" width="8.796875" style="4"/>
    <col min="15361" max="15361" width="2.3984375" style="4" customWidth="1"/>
    <col min="15362" max="15362" width="51.19921875" style="4" customWidth="1"/>
    <col min="15363" max="15363" width="6.59765625" style="4" customWidth="1"/>
    <col min="15364" max="15365" width="7.69921875" style="4" customWidth="1"/>
    <col min="15366" max="15616" width="8.796875" style="4"/>
    <col min="15617" max="15617" width="2.3984375" style="4" customWidth="1"/>
    <col min="15618" max="15618" width="51.19921875" style="4" customWidth="1"/>
    <col min="15619" max="15619" width="6.59765625" style="4" customWidth="1"/>
    <col min="15620" max="15621" width="7.69921875" style="4" customWidth="1"/>
    <col min="15622" max="15872" width="8.796875" style="4"/>
    <col min="15873" max="15873" width="2.3984375" style="4" customWidth="1"/>
    <col min="15874" max="15874" width="51.19921875" style="4" customWidth="1"/>
    <col min="15875" max="15875" width="6.59765625" style="4" customWidth="1"/>
    <col min="15876" max="15877" width="7.69921875" style="4" customWidth="1"/>
    <col min="15878" max="16128" width="8.796875" style="4"/>
    <col min="16129" max="16129" width="2.3984375" style="4" customWidth="1"/>
    <col min="16130" max="16130" width="51.19921875" style="4" customWidth="1"/>
    <col min="16131" max="16131" width="6.59765625" style="4" customWidth="1"/>
    <col min="16132" max="16133" width="7.69921875" style="4" customWidth="1"/>
    <col min="16134" max="16384" width="8.796875" style="4"/>
  </cols>
  <sheetData>
    <row r="1" spans="1:7" ht="10.95" customHeight="1" thickBot="1">
      <c r="A1" s="74"/>
      <c r="B1" s="1" t="s">
        <v>2</v>
      </c>
      <c r="C1" s="2" t="s">
        <v>3</v>
      </c>
      <c r="D1" s="1" t="s">
        <v>4</v>
      </c>
      <c r="E1" s="101" t="s">
        <v>5</v>
      </c>
    </row>
    <row r="2" spans="1:7" ht="10.95" customHeight="1">
      <c r="A2" s="75">
        <v>1</v>
      </c>
      <c r="B2" s="5" t="s">
        <v>6</v>
      </c>
      <c r="C2" s="6">
        <v>49730</v>
      </c>
      <c r="D2" s="6">
        <v>49730</v>
      </c>
      <c r="E2" s="102">
        <v>49730</v>
      </c>
      <c r="G2" s="7"/>
    </row>
    <row r="3" spans="1:7" ht="10.95" customHeight="1">
      <c r="A3" s="76">
        <f>A2+1</f>
        <v>2</v>
      </c>
      <c r="B3" s="8" t="s">
        <v>70</v>
      </c>
      <c r="C3" s="9"/>
      <c r="D3" s="10"/>
      <c r="E3" s="103"/>
      <c r="F3" s="11" t="s">
        <v>0</v>
      </c>
      <c r="G3" s="7"/>
    </row>
    <row r="4" spans="1:7" ht="10.95" customHeight="1">
      <c r="A4" s="76">
        <f t="shared" ref="A4:A19" si="0">A3+1</f>
        <v>3</v>
      </c>
      <c r="B4" s="8" t="s">
        <v>69</v>
      </c>
      <c r="C4" s="9"/>
      <c r="D4" s="10"/>
      <c r="E4" s="103"/>
      <c r="F4" s="11" t="s">
        <v>0</v>
      </c>
      <c r="G4" s="7"/>
    </row>
    <row r="5" spans="1:7" ht="10.95" customHeight="1">
      <c r="A5" s="76">
        <f t="shared" si="0"/>
        <v>4</v>
      </c>
      <c r="B5" s="12" t="s">
        <v>48</v>
      </c>
      <c r="C5" s="9"/>
      <c r="D5" s="10"/>
      <c r="E5" s="103"/>
      <c r="F5" s="11" t="s">
        <v>0</v>
      </c>
      <c r="G5" s="7"/>
    </row>
    <row r="6" spans="1:7" ht="10.95" customHeight="1">
      <c r="A6" s="76">
        <f t="shared" si="0"/>
        <v>5</v>
      </c>
      <c r="B6" s="8" t="s">
        <v>68</v>
      </c>
      <c r="C6" s="9"/>
      <c r="D6" s="10"/>
      <c r="E6" s="103"/>
      <c r="F6" s="11" t="s">
        <v>0</v>
      </c>
      <c r="G6" s="7"/>
    </row>
    <row r="7" spans="1:7" ht="10.95" customHeight="1">
      <c r="A7" s="76">
        <f t="shared" si="0"/>
        <v>6</v>
      </c>
      <c r="B7" s="13" t="s">
        <v>7</v>
      </c>
      <c r="C7" s="9"/>
      <c r="D7" s="10"/>
      <c r="E7" s="103"/>
      <c r="F7" s="11" t="s">
        <v>0</v>
      </c>
      <c r="G7" s="7"/>
    </row>
    <row r="8" spans="1:7" ht="10.95" customHeight="1">
      <c r="A8" s="76">
        <f t="shared" si="0"/>
        <v>7</v>
      </c>
      <c r="B8" s="14" t="s">
        <v>8</v>
      </c>
      <c r="C8" s="15"/>
      <c r="D8" s="10"/>
      <c r="E8" s="103"/>
      <c r="F8" s="11" t="s">
        <v>0</v>
      </c>
      <c r="G8" s="7"/>
    </row>
    <row r="9" spans="1:7" ht="10.95" customHeight="1">
      <c r="A9" s="76">
        <f t="shared" si="0"/>
        <v>8</v>
      </c>
      <c r="B9" s="8" t="s">
        <v>9</v>
      </c>
      <c r="C9" s="15"/>
      <c r="D9" s="10"/>
      <c r="E9" s="103"/>
      <c r="F9" s="11" t="s">
        <v>0</v>
      </c>
      <c r="G9" s="7"/>
    </row>
    <row r="10" spans="1:7" ht="10.95" customHeight="1">
      <c r="A10" s="76">
        <f t="shared" si="0"/>
        <v>9</v>
      </c>
      <c r="B10" s="8" t="s">
        <v>10</v>
      </c>
      <c r="C10" s="9"/>
      <c r="D10" s="16"/>
      <c r="E10" s="104"/>
      <c r="F10" s="11" t="s">
        <v>0</v>
      </c>
      <c r="G10" s="7"/>
    </row>
    <row r="11" spans="1:7" ht="10.95" customHeight="1">
      <c r="A11" s="76">
        <f t="shared" si="0"/>
        <v>10</v>
      </c>
      <c r="B11" s="13" t="s">
        <v>11</v>
      </c>
      <c r="C11" s="17"/>
      <c r="D11" s="18"/>
      <c r="E11" s="105"/>
      <c r="F11" s="11" t="s">
        <v>0</v>
      </c>
      <c r="G11" s="7"/>
    </row>
    <row r="12" spans="1:7" ht="10.95" customHeight="1">
      <c r="A12" s="76">
        <f t="shared" si="0"/>
        <v>11</v>
      </c>
      <c r="B12" s="35" t="s">
        <v>47</v>
      </c>
      <c r="C12" s="34"/>
      <c r="D12" s="18"/>
      <c r="E12" s="105"/>
      <c r="F12" s="11" t="s">
        <v>0</v>
      </c>
      <c r="G12" s="7"/>
    </row>
    <row r="13" spans="1:7" ht="10.95" customHeight="1">
      <c r="A13" s="76">
        <f t="shared" si="0"/>
        <v>12</v>
      </c>
      <c r="B13" s="35" t="s">
        <v>67</v>
      </c>
      <c r="C13" s="34"/>
      <c r="D13" s="18"/>
      <c r="E13" s="105"/>
      <c r="F13" s="11" t="s">
        <v>0</v>
      </c>
      <c r="G13" s="7"/>
    </row>
    <row r="14" spans="1:7" ht="10.95" customHeight="1">
      <c r="A14" s="76">
        <f t="shared" si="0"/>
        <v>13</v>
      </c>
      <c r="B14" s="35" t="s">
        <v>49</v>
      </c>
      <c r="C14" s="34"/>
      <c r="D14" s="18"/>
      <c r="E14" s="105"/>
      <c r="F14" s="11" t="s">
        <v>0</v>
      </c>
      <c r="G14" s="7"/>
    </row>
    <row r="15" spans="1:7" ht="10.95" customHeight="1">
      <c r="A15" s="76">
        <f t="shared" si="0"/>
        <v>14</v>
      </c>
      <c r="B15" s="35" t="s">
        <v>50</v>
      </c>
      <c r="C15" s="34"/>
      <c r="D15" s="18"/>
      <c r="E15" s="105"/>
      <c r="F15" s="11" t="s">
        <v>0</v>
      </c>
      <c r="G15" s="7"/>
    </row>
    <row r="16" spans="1:7" ht="10.95" customHeight="1">
      <c r="A16" s="76">
        <f t="shared" si="0"/>
        <v>15</v>
      </c>
      <c r="B16" s="35" t="s">
        <v>51</v>
      </c>
      <c r="C16" s="34"/>
      <c r="D16" s="18"/>
      <c r="E16" s="105"/>
      <c r="F16" s="11" t="s">
        <v>0</v>
      </c>
      <c r="G16" s="7"/>
    </row>
    <row r="17" spans="1:7" ht="10.95" customHeight="1">
      <c r="A17" s="76">
        <f t="shared" si="0"/>
        <v>16</v>
      </c>
      <c r="B17" s="36" t="s">
        <v>52</v>
      </c>
      <c r="C17" s="34"/>
      <c r="D17" s="18"/>
      <c r="E17" s="105"/>
      <c r="F17" s="11" t="s">
        <v>0</v>
      </c>
      <c r="G17" s="7"/>
    </row>
    <row r="18" spans="1:7" ht="10.95" customHeight="1">
      <c r="A18" s="76">
        <f t="shared" si="0"/>
        <v>17</v>
      </c>
      <c r="B18" s="35" t="s">
        <v>53</v>
      </c>
      <c r="C18" s="34"/>
      <c r="D18" s="18"/>
      <c r="E18" s="105"/>
      <c r="F18" s="11" t="s">
        <v>0</v>
      </c>
      <c r="G18" s="7"/>
    </row>
    <row r="19" spans="1:7" ht="10.95" customHeight="1" thickBot="1">
      <c r="A19" s="76">
        <f t="shared" si="0"/>
        <v>18</v>
      </c>
      <c r="B19" s="19" t="s">
        <v>54</v>
      </c>
      <c r="C19" s="20"/>
      <c r="D19" s="21"/>
      <c r="E19" s="106"/>
      <c r="F19" s="11" t="s">
        <v>0</v>
      </c>
      <c r="G19" s="7"/>
    </row>
    <row r="20" spans="1:7" ht="10.95" customHeight="1" thickBot="1">
      <c r="A20" s="118" t="s">
        <v>15</v>
      </c>
      <c r="B20" s="119"/>
      <c r="C20" s="119"/>
      <c r="D20" s="119"/>
      <c r="E20" s="120"/>
      <c r="F20" s="11"/>
      <c r="G20" s="7"/>
    </row>
    <row r="21" spans="1:7" ht="10.95" customHeight="1">
      <c r="A21" s="77">
        <f>A19+1</f>
        <v>19</v>
      </c>
      <c r="B21" s="40" t="s">
        <v>66</v>
      </c>
      <c r="C21" s="46">
        <v>1820</v>
      </c>
      <c r="D21" s="46">
        <v>1820</v>
      </c>
      <c r="E21" s="107"/>
      <c r="F21" s="123" t="s">
        <v>73</v>
      </c>
      <c r="G21" s="7"/>
    </row>
    <row r="22" spans="1:7" ht="10.95" customHeight="1" thickBot="1">
      <c r="A22" s="78">
        <f t="shared" ref="A22:A26" si="1">A21+1</f>
        <v>20</v>
      </c>
      <c r="B22" s="41" t="s">
        <v>65</v>
      </c>
      <c r="C22" s="47">
        <v>2040</v>
      </c>
      <c r="D22" s="99"/>
      <c r="E22" s="108"/>
      <c r="F22" s="124"/>
      <c r="G22" s="7"/>
    </row>
    <row r="23" spans="1:7" ht="10.95" customHeight="1">
      <c r="A23" s="79">
        <f t="shared" si="1"/>
        <v>21</v>
      </c>
      <c r="B23" s="42" t="s">
        <v>76</v>
      </c>
      <c r="C23" s="46">
        <v>3250</v>
      </c>
      <c r="D23" s="100"/>
      <c r="E23" s="109"/>
      <c r="F23" s="121" t="s">
        <v>74</v>
      </c>
      <c r="G23" s="7"/>
    </row>
    <row r="24" spans="1:7" ht="10.95" customHeight="1">
      <c r="A24" s="77">
        <f t="shared" si="1"/>
        <v>22</v>
      </c>
      <c r="B24" s="43" t="s">
        <v>12</v>
      </c>
      <c r="C24" s="48">
        <v>2800</v>
      </c>
      <c r="D24" s="49">
        <v>2800</v>
      </c>
      <c r="E24" s="110"/>
      <c r="F24" s="125"/>
      <c r="G24" s="7"/>
    </row>
    <row r="25" spans="1:7" ht="10.95" customHeight="1">
      <c r="A25" s="77">
        <f t="shared" si="1"/>
        <v>23</v>
      </c>
      <c r="B25" s="44" t="s">
        <v>13</v>
      </c>
      <c r="C25" s="49">
        <v>3900</v>
      </c>
      <c r="D25" s="92"/>
      <c r="E25" s="110"/>
      <c r="F25" s="125"/>
      <c r="G25" s="7"/>
    </row>
    <row r="26" spans="1:7" ht="10.95" customHeight="1" thickBot="1">
      <c r="A26" s="80">
        <f t="shared" si="1"/>
        <v>24</v>
      </c>
      <c r="B26" s="45" t="s">
        <v>14</v>
      </c>
      <c r="C26" s="50">
        <v>3900</v>
      </c>
      <c r="D26" s="89"/>
      <c r="E26" s="111"/>
      <c r="F26" s="122"/>
      <c r="G26" s="7"/>
    </row>
    <row r="27" spans="1:7" s="24" customFormat="1" ht="10.95" customHeight="1" thickBot="1">
      <c r="A27" s="126" t="s">
        <v>15</v>
      </c>
      <c r="B27" s="127"/>
      <c r="C27" s="128"/>
      <c r="D27" s="128"/>
      <c r="E27" s="129"/>
      <c r="F27" s="22"/>
      <c r="G27" s="23"/>
    </row>
    <row r="28" spans="1:7" ht="10.95" customHeight="1">
      <c r="A28" s="77">
        <v>25</v>
      </c>
      <c r="B28" s="51" t="s">
        <v>16</v>
      </c>
      <c r="C28" s="46">
        <v>540</v>
      </c>
      <c r="D28" s="46">
        <v>540</v>
      </c>
      <c r="E28" s="107"/>
      <c r="G28" s="7"/>
    </row>
    <row r="29" spans="1:7" ht="10.95" customHeight="1">
      <c r="A29" s="76">
        <f>A28+1</f>
        <v>26</v>
      </c>
      <c r="B29" s="52" t="s">
        <v>17</v>
      </c>
      <c r="C29" s="49">
        <v>2050</v>
      </c>
      <c r="D29" s="92"/>
      <c r="E29" s="110"/>
      <c r="G29" s="7"/>
    </row>
    <row r="30" spans="1:7" ht="10.95" customHeight="1">
      <c r="A30" s="76">
        <v>27</v>
      </c>
      <c r="B30" s="53" t="s">
        <v>18</v>
      </c>
      <c r="C30" s="49">
        <v>520</v>
      </c>
      <c r="D30" s="92"/>
      <c r="E30" s="110"/>
      <c r="G30" s="7"/>
    </row>
    <row r="31" spans="1:7" ht="10.95" customHeight="1">
      <c r="A31" s="76">
        <f t="shared" ref="A31:A37" si="2">A30+1</f>
        <v>28</v>
      </c>
      <c r="B31" s="53" t="s">
        <v>19</v>
      </c>
      <c r="C31" s="49">
        <v>520</v>
      </c>
      <c r="D31" s="92"/>
      <c r="E31" s="110"/>
      <c r="G31" s="7"/>
    </row>
    <row r="32" spans="1:7" ht="10.95" customHeight="1">
      <c r="A32" s="76">
        <f t="shared" si="2"/>
        <v>29</v>
      </c>
      <c r="B32" s="53" t="s">
        <v>20</v>
      </c>
      <c r="C32" s="49">
        <v>330</v>
      </c>
      <c r="D32" s="92"/>
      <c r="E32" s="110"/>
      <c r="G32" s="7"/>
    </row>
    <row r="33" spans="1:7" ht="10.95" customHeight="1">
      <c r="A33" s="81">
        <f t="shared" si="2"/>
        <v>30</v>
      </c>
      <c r="B33" s="54" t="s">
        <v>21</v>
      </c>
      <c r="C33" s="58">
        <v>380</v>
      </c>
      <c r="D33" s="94"/>
      <c r="E33" s="110"/>
      <c r="G33" s="7"/>
    </row>
    <row r="34" spans="1:7" ht="10.95" customHeight="1">
      <c r="A34" s="81">
        <f t="shared" si="2"/>
        <v>31</v>
      </c>
      <c r="B34" s="55" t="s">
        <v>22</v>
      </c>
      <c r="C34" s="58">
        <v>640</v>
      </c>
      <c r="D34" s="95"/>
      <c r="E34" s="110"/>
      <c r="G34" s="7"/>
    </row>
    <row r="35" spans="1:7" ht="10.95" customHeight="1">
      <c r="A35" s="81">
        <f t="shared" si="2"/>
        <v>32</v>
      </c>
      <c r="B35" s="55" t="s">
        <v>23</v>
      </c>
      <c r="C35" s="58">
        <v>280</v>
      </c>
      <c r="D35" s="96">
        <f>C35</f>
        <v>280</v>
      </c>
      <c r="E35" s="110"/>
      <c r="G35" s="7"/>
    </row>
    <row r="36" spans="1:7" ht="10.95" customHeight="1">
      <c r="A36" s="81">
        <f t="shared" si="2"/>
        <v>33</v>
      </c>
      <c r="B36" s="55" t="s">
        <v>24</v>
      </c>
      <c r="C36" s="58">
        <v>690</v>
      </c>
      <c r="D36" s="97"/>
      <c r="E36" s="110"/>
      <c r="G36" s="7"/>
    </row>
    <row r="37" spans="1:7" ht="10.95" customHeight="1">
      <c r="A37" s="81">
        <f t="shared" si="2"/>
        <v>34</v>
      </c>
      <c r="B37" s="55" t="s">
        <v>25</v>
      </c>
      <c r="C37" s="58">
        <v>580</v>
      </c>
      <c r="D37" s="94"/>
      <c r="E37" s="110"/>
      <c r="G37" s="7"/>
    </row>
    <row r="38" spans="1:7" ht="10.95" customHeight="1">
      <c r="A38" s="81">
        <v>35</v>
      </c>
      <c r="B38" s="55" t="s">
        <v>26</v>
      </c>
      <c r="C38" s="58">
        <v>460</v>
      </c>
      <c r="D38" s="94"/>
      <c r="E38" s="110"/>
      <c r="G38" s="7"/>
    </row>
    <row r="39" spans="1:7" ht="10.95" customHeight="1">
      <c r="A39" s="76">
        <v>36</v>
      </c>
      <c r="B39" s="56" t="s">
        <v>27</v>
      </c>
      <c r="C39" s="49">
        <v>620</v>
      </c>
      <c r="D39" s="98"/>
      <c r="E39" s="110"/>
      <c r="G39" s="7"/>
    </row>
    <row r="40" spans="1:7" ht="10.95" customHeight="1">
      <c r="A40" s="76">
        <v>37</v>
      </c>
      <c r="B40" s="52" t="s">
        <v>28</v>
      </c>
      <c r="C40" s="49">
        <v>160</v>
      </c>
      <c r="D40" s="49">
        <v>160</v>
      </c>
      <c r="E40" s="110"/>
      <c r="G40" s="7"/>
    </row>
    <row r="41" spans="1:7" ht="10.95" customHeight="1" thickBot="1">
      <c r="A41" s="76">
        <v>39</v>
      </c>
      <c r="B41" s="57" t="s">
        <v>29</v>
      </c>
      <c r="C41" s="59">
        <v>295</v>
      </c>
      <c r="D41" s="89"/>
      <c r="E41" s="112"/>
      <c r="G41" s="7"/>
    </row>
    <row r="42" spans="1:7" ht="10.95" customHeight="1" thickBot="1">
      <c r="A42" s="130" t="s">
        <v>1</v>
      </c>
      <c r="B42" s="131"/>
      <c r="C42" s="132"/>
      <c r="D42" s="132"/>
      <c r="E42" s="133"/>
      <c r="G42" s="7"/>
    </row>
    <row r="43" spans="1:7" ht="10.95" customHeight="1">
      <c r="A43" s="82">
        <f>A41+1</f>
        <v>40</v>
      </c>
      <c r="B43" s="60" t="s">
        <v>30</v>
      </c>
      <c r="C43" s="62">
        <v>25800</v>
      </c>
      <c r="D43" s="46">
        <v>25800</v>
      </c>
      <c r="E43" s="107"/>
      <c r="G43" s="7"/>
    </row>
    <row r="44" spans="1:7" ht="10.95" customHeight="1">
      <c r="A44" s="83">
        <f>A43+1</f>
        <v>41</v>
      </c>
      <c r="B44" s="56" t="s">
        <v>31</v>
      </c>
      <c r="C44" s="63">
        <v>1300</v>
      </c>
      <c r="D44" s="49">
        <v>1300</v>
      </c>
      <c r="E44" s="110"/>
      <c r="G44" s="7"/>
    </row>
    <row r="45" spans="1:7" ht="10.95" customHeight="1">
      <c r="A45" s="83">
        <f>A44+1</f>
        <v>42</v>
      </c>
      <c r="B45" s="61" t="s">
        <v>32</v>
      </c>
      <c r="C45" s="63">
        <v>30300</v>
      </c>
      <c r="D45" s="92"/>
      <c r="E45" s="110"/>
      <c r="G45" s="7"/>
    </row>
    <row r="46" spans="1:7" ht="10.95" customHeight="1">
      <c r="A46" s="83">
        <f>A45+1</f>
        <v>43</v>
      </c>
      <c r="B46" s="61" t="s">
        <v>31</v>
      </c>
      <c r="C46" s="63">
        <v>1880</v>
      </c>
      <c r="D46" s="92"/>
      <c r="E46" s="110"/>
      <c r="G46" s="7"/>
    </row>
    <row r="47" spans="1:7" ht="10.95" customHeight="1">
      <c r="A47" s="83">
        <f>A46+1</f>
        <v>44</v>
      </c>
      <c r="B47" s="56" t="s">
        <v>33</v>
      </c>
      <c r="C47" s="63">
        <v>1440</v>
      </c>
      <c r="D47" s="92"/>
      <c r="E47" s="110"/>
      <c r="G47" s="7"/>
    </row>
    <row r="48" spans="1:7" ht="10.95" customHeight="1" thickBot="1">
      <c r="A48" s="83">
        <f>A47+1</f>
        <v>45</v>
      </c>
      <c r="B48" s="57" t="s">
        <v>34</v>
      </c>
      <c r="C48" s="50">
        <v>220</v>
      </c>
      <c r="D48" s="93"/>
      <c r="E48" s="113"/>
      <c r="G48" s="7"/>
    </row>
    <row r="49" spans="1:7" ht="10.95" customHeight="1" thickBot="1">
      <c r="A49" s="134" t="s">
        <v>15</v>
      </c>
      <c r="B49" s="135"/>
      <c r="C49" s="136"/>
      <c r="D49" s="136"/>
      <c r="E49" s="137"/>
      <c r="G49" s="7"/>
    </row>
    <row r="50" spans="1:7" ht="10.95" customHeight="1" thickBot="1">
      <c r="A50" s="84">
        <f>A48+1</f>
        <v>46</v>
      </c>
      <c r="B50" s="64" t="s">
        <v>35</v>
      </c>
      <c r="C50" s="72">
        <v>280</v>
      </c>
      <c r="D50" s="72">
        <v>280</v>
      </c>
      <c r="E50" s="114"/>
      <c r="G50" s="7"/>
    </row>
    <row r="51" spans="1:7" ht="10.95" customHeight="1">
      <c r="A51" s="79">
        <f>A50+1</f>
        <v>47</v>
      </c>
      <c r="B51" s="65" t="s">
        <v>57</v>
      </c>
      <c r="C51" s="46">
        <v>1280</v>
      </c>
      <c r="D51" s="46">
        <v>1280</v>
      </c>
      <c r="E51" s="109"/>
      <c r="F51" s="121" t="s">
        <v>75</v>
      </c>
      <c r="G51" s="7"/>
    </row>
    <row r="52" spans="1:7" ht="10.95" customHeight="1" thickBot="1">
      <c r="A52" s="85">
        <f t="shared" ref="A52:A55" si="3">A51+1</f>
        <v>48</v>
      </c>
      <c r="B52" s="66" t="s">
        <v>46</v>
      </c>
      <c r="C52" s="59">
        <v>2031</v>
      </c>
      <c r="D52" s="89"/>
      <c r="E52" s="111"/>
      <c r="F52" s="122"/>
      <c r="G52" s="7"/>
    </row>
    <row r="53" spans="1:7" ht="10.95" customHeight="1">
      <c r="A53" s="77">
        <f t="shared" si="3"/>
        <v>49</v>
      </c>
      <c r="B53" s="67" t="s">
        <v>36</v>
      </c>
      <c r="C53" s="73">
        <v>6000</v>
      </c>
      <c r="D53" s="90"/>
      <c r="E53" s="107"/>
      <c r="G53" s="7"/>
    </row>
    <row r="54" spans="1:7" ht="10.95" customHeight="1">
      <c r="A54" s="76">
        <f t="shared" si="3"/>
        <v>50</v>
      </c>
      <c r="B54" s="68" t="s">
        <v>37</v>
      </c>
      <c r="C54" s="49">
        <v>260</v>
      </c>
      <c r="D54" s="49">
        <v>260</v>
      </c>
      <c r="E54" s="110"/>
      <c r="G54" s="7"/>
    </row>
    <row r="55" spans="1:7" ht="10.95" customHeight="1">
      <c r="A55" s="76">
        <f t="shared" si="3"/>
        <v>51</v>
      </c>
      <c r="B55" s="68" t="s">
        <v>64</v>
      </c>
      <c r="C55" s="49">
        <v>200</v>
      </c>
      <c r="D55" s="49">
        <v>260</v>
      </c>
      <c r="E55" s="110"/>
      <c r="G55" s="7"/>
    </row>
    <row r="56" spans="1:7" ht="10.95" customHeight="1">
      <c r="A56" s="76">
        <f t="shared" ref="A56:A68" si="4">A55+1</f>
        <v>52</v>
      </c>
      <c r="B56" s="68" t="s">
        <v>63</v>
      </c>
      <c r="C56" s="49">
        <v>200</v>
      </c>
      <c r="D56" s="49">
        <v>200</v>
      </c>
      <c r="E56" s="110"/>
      <c r="G56" s="7"/>
    </row>
    <row r="57" spans="1:7" ht="10.95" customHeight="1">
      <c r="A57" s="76">
        <f t="shared" si="4"/>
        <v>53</v>
      </c>
      <c r="B57" s="68" t="s">
        <v>62</v>
      </c>
      <c r="C57" s="49">
        <v>200</v>
      </c>
      <c r="D57" s="49">
        <v>200</v>
      </c>
      <c r="E57" s="110"/>
      <c r="G57" s="7"/>
    </row>
    <row r="58" spans="1:7" ht="10.95" customHeight="1">
      <c r="A58" s="76">
        <v>54</v>
      </c>
      <c r="B58" s="68" t="s">
        <v>38</v>
      </c>
      <c r="C58" s="49">
        <v>340</v>
      </c>
      <c r="D58" s="49">
        <v>340</v>
      </c>
      <c r="E58" s="110"/>
      <c r="G58" s="7"/>
    </row>
    <row r="59" spans="1:7" ht="10.95" customHeight="1">
      <c r="A59" s="76">
        <f t="shared" si="4"/>
        <v>55</v>
      </c>
      <c r="B59" s="68" t="s">
        <v>39</v>
      </c>
      <c r="C59" s="49">
        <v>390</v>
      </c>
      <c r="D59" s="49"/>
      <c r="E59" s="110"/>
      <c r="G59" s="7"/>
    </row>
    <row r="60" spans="1:7" ht="10.95" customHeight="1">
      <c r="A60" s="81">
        <f t="shared" si="4"/>
        <v>56</v>
      </c>
      <c r="B60" s="69" t="s">
        <v>40</v>
      </c>
      <c r="C60" s="58">
        <v>390</v>
      </c>
      <c r="D60" s="58"/>
      <c r="E60" s="110"/>
      <c r="G60" s="7"/>
    </row>
    <row r="61" spans="1:7" ht="10.95" customHeight="1">
      <c r="A61" s="76">
        <f t="shared" si="4"/>
        <v>57</v>
      </c>
      <c r="B61" s="68" t="s">
        <v>41</v>
      </c>
      <c r="C61" s="49">
        <v>570</v>
      </c>
      <c r="D61" s="49">
        <v>570</v>
      </c>
      <c r="E61" s="110"/>
      <c r="G61" s="7"/>
    </row>
    <row r="62" spans="1:7" ht="10.95" customHeight="1">
      <c r="A62" s="76">
        <f t="shared" si="4"/>
        <v>58</v>
      </c>
      <c r="B62" s="70" t="s">
        <v>42</v>
      </c>
      <c r="C62" s="49">
        <v>200</v>
      </c>
      <c r="D62" s="49">
        <v>200</v>
      </c>
      <c r="E62" s="110"/>
      <c r="G62" s="7"/>
    </row>
    <row r="63" spans="1:7" ht="10.95" customHeight="1">
      <c r="A63" s="81">
        <f t="shared" si="4"/>
        <v>59</v>
      </c>
      <c r="B63" s="71" t="s">
        <v>61</v>
      </c>
      <c r="C63" s="58">
        <v>820</v>
      </c>
      <c r="D63" s="58"/>
      <c r="E63" s="110"/>
      <c r="G63" s="7"/>
    </row>
    <row r="64" spans="1:7" ht="10.95" customHeight="1">
      <c r="A64" s="81">
        <f t="shared" si="4"/>
        <v>60</v>
      </c>
      <c r="B64" s="69" t="s">
        <v>60</v>
      </c>
      <c r="C64" s="58">
        <v>200</v>
      </c>
      <c r="D64" s="58">
        <v>200</v>
      </c>
      <c r="E64" s="110"/>
      <c r="G64" s="7"/>
    </row>
    <row r="65" spans="1:7" ht="10.95" customHeight="1">
      <c r="A65" s="81">
        <f t="shared" si="4"/>
        <v>61</v>
      </c>
      <c r="B65" s="69" t="s">
        <v>77</v>
      </c>
      <c r="C65" s="58">
        <v>2600</v>
      </c>
      <c r="D65" s="58"/>
      <c r="E65" s="110"/>
      <c r="G65" s="7"/>
    </row>
    <row r="66" spans="1:7" ht="10.95" customHeight="1">
      <c r="A66" s="81">
        <v>62</v>
      </c>
      <c r="B66" s="69" t="s">
        <v>78</v>
      </c>
      <c r="C66" s="58">
        <v>2800</v>
      </c>
      <c r="D66" s="58"/>
      <c r="E66" s="110"/>
      <c r="G66" s="7"/>
    </row>
    <row r="67" spans="1:7" ht="10.95" customHeight="1">
      <c r="A67" s="76">
        <v>63</v>
      </c>
      <c r="B67" s="68" t="s">
        <v>58</v>
      </c>
      <c r="C67" s="49">
        <v>390</v>
      </c>
      <c r="D67" s="91">
        <v>390</v>
      </c>
      <c r="E67" s="110"/>
      <c r="G67" s="7"/>
    </row>
    <row r="68" spans="1:7" ht="10.95" customHeight="1">
      <c r="A68" s="76">
        <f t="shared" si="4"/>
        <v>64</v>
      </c>
      <c r="B68" s="68" t="s">
        <v>43</v>
      </c>
      <c r="C68" s="49">
        <v>100</v>
      </c>
      <c r="D68" s="49">
        <v>100</v>
      </c>
      <c r="E68" s="110"/>
      <c r="G68" s="7"/>
    </row>
    <row r="69" spans="1:7" ht="10.95" customHeight="1">
      <c r="A69" s="76">
        <v>65</v>
      </c>
      <c r="B69" s="68" t="s">
        <v>59</v>
      </c>
      <c r="C69" s="49">
        <v>5100</v>
      </c>
      <c r="D69" s="49"/>
      <c r="E69" s="110"/>
      <c r="G69" s="7"/>
    </row>
    <row r="70" spans="1:7" ht="10.95" customHeight="1" thickBot="1">
      <c r="A70" s="85">
        <v>66</v>
      </c>
      <c r="B70" s="66" t="s">
        <v>71</v>
      </c>
      <c r="C70" s="59">
        <v>150</v>
      </c>
      <c r="D70" s="59">
        <v>150</v>
      </c>
      <c r="E70" s="111"/>
      <c r="G70" s="7"/>
    </row>
    <row r="71" spans="1:7" ht="10.199999999999999" customHeight="1" thickBot="1">
      <c r="B71" s="116" t="s">
        <v>44</v>
      </c>
      <c r="C71" s="117"/>
      <c r="D71" s="26">
        <f>SUM(D2:D70)</f>
        <v>86860</v>
      </c>
      <c r="E71" s="115">
        <f>SUM(E2:E70)</f>
        <v>49730</v>
      </c>
      <c r="G71" s="7"/>
    </row>
    <row r="72" spans="1:7" ht="5.4" customHeight="1">
      <c r="B72" s="27"/>
      <c r="C72" s="28"/>
      <c r="D72" s="29"/>
      <c r="E72" s="29"/>
    </row>
    <row r="73" spans="1:7" ht="12" customHeight="1">
      <c r="B73" s="87" t="s">
        <v>45</v>
      </c>
      <c r="C73" s="88"/>
      <c r="D73" s="30"/>
      <c r="E73" s="30"/>
    </row>
    <row r="74" spans="1:7" ht="10.95" customHeight="1">
      <c r="B74" s="37" t="s">
        <v>55</v>
      </c>
      <c r="D74" s="31"/>
      <c r="E74" s="31"/>
    </row>
    <row r="75" spans="1:7" ht="10.95" customHeight="1">
      <c r="B75" s="37" t="s">
        <v>56</v>
      </c>
      <c r="C75" s="38"/>
      <c r="E75" s="86"/>
    </row>
    <row r="76" spans="1:7" ht="10.95" customHeight="1">
      <c r="B76" s="39" t="s">
        <v>72</v>
      </c>
    </row>
  </sheetData>
  <sheetProtection selectLockedCells="1" selectUnlockedCells="1"/>
  <mergeCells count="8">
    <mergeCell ref="B71:C71"/>
    <mergeCell ref="A20:E20"/>
    <mergeCell ref="F51:F52"/>
    <mergeCell ref="F21:F22"/>
    <mergeCell ref="F23:F26"/>
    <mergeCell ref="A27:E27"/>
    <mergeCell ref="A42:E42"/>
    <mergeCell ref="A49:E49"/>
  </mergeCells>
  <pageMargins left="0.23622047244094491" right="0.15748031496062992" top="0" bottom="0" header="0.11811023622047245" footer="0.11811023622047245"/>
  <pageSetup paperSize="9" scale="92" firstPageNumber="0" orientation="portrait" horizontalDpi="4294967293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323C-AC2D-46F6-A66D-0CAD390869C7}">
  <dimension ref="A1"/>
  <sheetViews>
    <sheetView workbookViewId="0"/>
  </sheetViews>
  <sheetFormatPr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A22 Client 2025 (2)</vt:lpstr>
      <vt:lpstr>Sheet2</vt:lpstr>
      <vt:lpstr>'A22 Client 2025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Jevon Brown</dc:creator>
  <cp:lastModifiedBy>Clinton Bassair Aviation</cp:lastModifiedBy>
  <cp:lastPrinted>2026-04-21T12:24:14Z</cp:lastPrinted>
  <dcterms:created xsi:type="dcterms:W3CDTF">2024-06-28T21:37:05Z</dcterms:created>
  <dcterms:modified xsi:type="dcterms:W3CDTF">2026-05-04T21:15:35Z</dcterms:modified>
</cp:coreProperties>
</file>